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Q:\COMPLIANCE\Cases\2019\59678 AFSCME Special Account (2) (FBD)\"/>
    </mc:Choice>
  </mc:AlternateContent>
  <xr:revisionPtr revIDLastSave="0" documentId="8_{27E7D740-D561-42A5-9536-D99BF801A0D3}" xr6:coauthVersionLast="44" xr6:coauthVersionMax="44" xr10:uidLastSave="{00000000-0000-0000-0000-000000000000}"/>
  <bookViews>
    <workbookView xWindow="-120" yWindow="-120" windowWidth="29040" windowHeight="15840" xr2:uid="{54E966BE-4F9E-49D4-9C98-9CDFAD1261EE}"/>
  </bookViews>
  <sheets>
    <sheet name="Sheet1" sheetId="3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10" i="3" l="1"/>
  <c r="C510" i="3"/>
  <c r="G467" i="3"/>
  <c r="C444" i="3"/>
  <c r="G385" i="3"/>
  <c r="C309" i="3"/>
  <c r="C278" i="3"/>
  <c r="C251" i="3"/>
  <c r="C104" i="3"/>
  <c r="C122" i="3"/>
  <c r="C176" i="3"/>
  <c r="C211" i="3"/>
  <c r="C221" i="3"/>
  <c r="C227" i="3"/>
  <c r="C67" i="3"/>
  <c r="C44" i="3"/>
  <c r="C34" i="3"/>
  <c r="G21" i="3"/>
  <c r="C21" i="3"/>
  <c r="G480" i="3"/>
  <c r="C480" i="3"/>
  <c r="C467" i="3"/>
  <c r="G444" i="3"/>
  <c r="G415" i="3"/>
  <c r="C415" i="3"/>
  <c r="G399" i="3"/>
  <c r="C399" i="3"/>
  <c r="G393" i="3"/>
  <c r="G390" i="3"/>
  <c r="C390" i="3"/>
  <c r="C385" i="3"/>
  <c r="G361" i="3"/>
  <c r="C361" i="3"/>
  <c r="G350" i="3"/>
  <c r="C350" i="3"/>
  <c r="G329" i="3"/>
  <c r="C329" i="3"/>
  <c r="G326" i="3"/>
  <c r="C326" i="3"/>
  <c r="G309" i="3"/>
  <c r="G299" i="3"/>
  <c r="C299" i="3"/>
  <c r="G294" i="3"/>
  <c r="C294" i="3"/>
  <c r="G282" i="3"/>
  <c r="C282" i="3"/>
  <c r="G278" i="3"/>
  <c r="G262" i="3"/>
  <c r="C262" i="3"/>
  <c r="G251" i="3"/>
  <c r="G245" i="3"/>
  <c r="C245" i="3"/>
  <c r="G239" i="3"/>
  <c r="C239" i="3"/>
  <c r="G235" i="3"/>
  <c r="C235" i="3"/>
  <c r="G227" i="3"/>
  <c r="G221" i="3"/>
  <c r="G217" i="3"/>
  <c r="C217" i="3"/>
  <c r="G214" i="3"/>
  <c r="C214" i="3"/>
  <c r="G211" i="3"/>
  <c r="G176" i="3"/>
  <c r="G122" i="3"/>
  <c r="G104" i="3"/>
  <c r="G67" i="3"/>
  <c r="G54" i="3"/>
  <c r="C54" i="3"/>
  <c r="C48" i="3"/>
  <c r="C511" i="3"/>
  <c r="G48" i="3"/>
  <c r="G44" i="3"/>
  <c r="G34" i="3"/>
  <c r="G511" i="3"/>
</calcChain>
</file>

<file path=xl/sharedStrings.xml><?xml version="1.0" encoding="utf-8"?>
<sst xmlns="http://schemas.openxmlformats.org/spreadsheetml/2006/main" count="1104" uniqueCount="124">
  <si>
    <t>AFSCME International</t>
  </si>
  <si>
    <t>Contributor</t>
  </si>
  <si>
    <t>Date</t>
  </si>
  <si>
    <t>Amount</t>
  </si>
  <si>
    <t>Friends of Roxanne Donnery</t>
  </si>
  <si>
    <t>Friends of Noam Bramson</t>
  </si>
  <si>
    <t>Friends of David Fried</t>
  </si>
  <si>
    <t>Citizens for Andy Kerr</t>
  </si>
  <si>
    <t>Committee to Elect Leroy Garcia</t>
  </si>
  <si>
    <t>Gustavo Rivera for State Senate</t>
  </si>
  <si>
    <t>Hilda Solis for Supervisor 2014</t>
  </si>
  <si>
    <t>Kasim Reed for Mayor, Inc.</t>
  </si>
  <si>
    <t>Jorge Marquez for Covina City Council 2013</t>
  </si>
  <si>
    <t>John McKeon for Assembly</t>
  </si>
  <si>
    <t>Friends of Karen R. Toles</t>
  </si>
  <si>
    <t>Cindy Montanez for LA City Council 2013</t>
  </si>
  <si>
    <t>Mike Feuer for City Attorney 2013</t>
  </si>
  <si>
    <t>Committee to Elect Cherylin Peniston</t>
  </si>
  <si>
    <t>Committee to Re-Elect Jadie Carson</t>
  </si>
  <si>
    <t>Friends of Eric Genrich</t>
  </si>
  <si>
    <t>Committee for Working Families</t>
  </si>
  <si>
    <t>Californians for Voter Turnout</t>
  </si>
  <si>
    <t>Michigan for All</t>
  </si>
  <si>
    <t>Democratic Party of Hawaii</t>
  </si>
  <si>
    <t>Robert White At Large</t>
  </si>
  <si>
    <t>Friends of Adam Acquario</t>
  </si>
  <si>
    <t>Ed Hernandez for Senate 2018</t>
  </si>
  <si>
    <t>Friends of Patricia Fahy</t>
  </si>
  <si>
    <t>Sean Ryan for Assembly</t>
  </si>
  <si>
    <t>AFSCME PEOPLE Michigan</t>
  </si>
  <si>
    <t>Chris Latvala Campaign</t>
  </si>
  <si>
    <t>Better Informed Legislative Leadership</t>
  </si>
  <si>
    <t>AFSCME SEIU Florida</t>
  </si>
  <si>
    <t>Friends of Patrick Burke</t>
  </si>
  <si>
    <t>Committee to Re-Elect Joseph D. Morelle</t>
  </si>
  <si>
    <t>January 2014 total</t>
  </si>
  <si>
    <t>January 2014</t>
  </si>
  <si>
    <t>February 2014</t>
  </si>
  <si>
    <t>February 2014 total</t>
  </si>
  <si>
    <t>March 2014</t>
  </si>
  <si>
    <t>March 2014 total</t>
  </si>
  <si>
    <t>April 2014</t>
  </si>
  <si>
    <t>May 2014</t>
  </si>
  <si>
    <t>April 2014 total</t>
  </si>
  <si>
    <t>May 2014 total</t>
  </si>
  <si>
    <t>June 2014</t>
  </si>
  <si>
    <t>June 2014 total</t>
  </si>
  <si>
    <t>July 2014</t>
  </si>
  <si>
    <t>August 2014 total</t>
  </si>
  <si>
    <t>July 2014 total</t>
  </si>
  <si>
    <t>August 2014</t>
  </si>
  <si>
    <t>September 2014</t>
  </si>
  <si>
    <t>September 2014 total</t>
  </si>
  <si>
    <t>October 2014</t>
  </si>
  <si>
    <t>October 2014 total</t>
  </si>
  <si>
    <t>January 2015</t>
  </si>
  <si>
    <t>January 2015 total</t>
  </si>
  <si>
    <t>February 2015</t>
  </si>
  <si>
    <t>February 2015 total</t>
  </si>
  <si>
    <t xml:space="preserve">March 2015 </t>
  </si>
  <si>
    <t>March 2015</t>
  </si>
  <si>
    <t>March 2015 total</t>
  </si>
  <si>
    <t>April 2015</t>
  </si>
  <si>
    <t>April 2015 total</t>
  </si>
  <si>
    <t>May 2015</t>
  </si>
  <si>
    <t>May 2015 total</t>
  </si>
  <si>
    <t>June 2015</t>
  </si>
  <si>
    <t>June 2015 total</t>
  </si>
  <si>
    <t>July 2015</t>
  </si>
  <si>
    <t>July 2015 total</t>
  </si>
  <si>
    <t>August 2015</t>
  </si>
  <si>
    <t>August 2015 total</t>
  </si>
  <si>
    <t>September 2015</t>
  </si>
  <si>
    <t>September 2015 total</t>
  </si>
  <si>
    <t>October 2015</t>
  </si>
  <si>
    <t>October 2015 total</t>
  </si>
  <si>
    <t>November 2015</t>
  </si>
  <si>
    <t>November 2015 total</t>
  </si>
  <si>
    <t>December 2015</t>
  </si>
  <si>
    <t>December 2015 total</t>
  </si>
  <si>
    <t>March 2016</t>
  </si>
  <si>
    <t>March 2016 total</t>
  </si>
  <si>
    <t>April 2016</t>
  </si>
  <si>
    <t>May 2016</t>
  </si>
  <si>
    <t>April 2016 total</t>
  </si>
  <si>
    <t>May 2016 total</t>
  </si>
  <si>
    <t>June 2016</t>
  </si>
  <si>
    <t>June 2016 total</t>
  </si>
  <si>
    <t>July 2016</t>
  </si>
  <si>
    <t>July 2016 total</t>
  </si>
  <si>
    <t>August 2016</t>
  </si>
  <si>
    <t>September 2016</t>
  </si>
  <si>
    <t>August 2016 total</t>
  </si>
  <si>
    <t>September 2016 total</t>
  </si>
  <si>
    <t>January 2018</t>
  </si>
  <si>
    <t>January 2018 total</t>
  </si>
  <si>
    <t>February 2018</t>
  </si>
  <si>
    <t>February 2018 total</t>
  </si>
  <si>
    <t>March 2018</t>
  </si>
  <si>
    <t>March 2018 total</t>
  </si>
  <si>
    <t>April 2018</t>
  </si>
  <si>
    <t>April 2018 total</t>
  </si>
  <si>
    <t>May 2018</t>
  </si>
  <si>
    <t>May 2018 total</t>
  </si>
  <si>
    <t>June 2018</t>
  </si>
  <si>
    <t>June 2018 total</t>
  </si>
  <si>
    <t>July 2018</t>
  </si>
  <si>
    <t>July 2018 total</t>
  </si>
  <si>
    <t>August 2018</t>
  </si>
  <si>
    <t>August 2018 total</t>
  </si>
  <si>
    <t>Cumulative total</t>
  </si>
  <si>
    <t>Contributions Reported to PDC on Forms C5</t>
  </si>
  <si>
    <t>Contributions Reported to IRS on Forms 8872</t>
  </si>
  <si>
    <t>Notes</t>
  </si>
  <si>
    <t>Not reflected on 8872</t>
  </si>
  <si>
    <t>Not reflected on C5</t>
  </si>
  <si>
    <t xml:space="preserve">Not reflected on C5. Under threshold. Complete refund. </t>
  </si>
  <si>
    <t xml:space="preserve">Not reflected on C5. Under threshold. 8872 shows $2,000 expenditure to Kerr on 12/3/13. Is $500 on 7/17/14 a partial refund or a contribution? </t>
  </si>
  <si>
    <t xml:space="preserve">Not reflected on C5. Under threshold. No 8872 record of prior expenditure to Solis. Appears to be contribution. </t>
  </si>
  <si>
    <t xml:space="preserve">Not reflected on C5. Under threshold. No 8872 record of prior expenditure to Genrich. Appears to be contribution. </t>
  </si>
  <si>
    <t xml:space="preserve">Not reflected on C5. Over threshold. Complete refund. </t>
  </si>
  <si>
    <t xml:space="preserve">8872 shows $250k exp. to "Mich. for All" on 9/4/14, $200k exp. 9/12/14, $250k exp. 10/17/14, and $50k exp. 10/28/14. $21k appears to be contribution, not refund. </t>
  </si>
  <si>
    <t xml:space="preserve">Not reflected on C5. Under threshold. No 8872 record of prior expenditure to AFSCME PEOPLE Michigan. Appears to be contribution. </t>
  </si>
  <si>
    <t xml:space="preserve">Not reflected on C5. Over threshold. No record of prior cash expenditure (some in-kind expenditures) to AFSCME SEIU Florida. Appears to be contribution.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</si>
</sst>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&quot;$&quot;#,##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64" fontId="0" fillId="0" borderId="1" xfId="0" applyNumberFormat="1" applyFont="1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165" fontId="1" fillId="2" borderId="2" xfId="0" applyNumberFormat="1" applyFont="1" applyFill="1" applyBorder="1" applyAlignment="1">
      <alignment horizontal="center" vertical="center"/>
    </xf>
    <xf numFmtId="165" fontId="0" fillId="0" borderId="2" xfId="0" applyNumberFormat="1" applyBorder="1" applyAlignment="1">
      <alignment vertical="center"/>
    </xf>
    <xf numFmtId="165" fontId="1" fillId="0" borderId="2" xfId="0" applyNumberFormat="1" applyFon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165" fontId="0" fillId="0" borderId="2" xfId="0" applyNumberFormat="1" applyFon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1" fillId="0" borderId="8" xfId="0" applyFont="1" applyBorder="1" applyAlignment="1">
      <alignment vertical="center"/>
    </xf>
    <xf numFmtId="0" fontId="0" fillId="0" borderId="9" xfId="0" applyBorder="1" applyAlignment="1">
      <alignment vertical="center"/>
    </xf>
    <xf numFmtId="164" fontId="1" fillId="2" borderId="11" xfId="0" applyNumberFormat="1" applyFont="1" applyFill="1" applyBorder="1" applyAlignment="1">
      <alignment vertical="center"/>
    </xf>
    <xf numFmtId="165" fontId="1" fillId="2" borderId="14" xfId="0" applyNumberFormat="1" applyFont="1" applyFill="1" applyBorder="1" applyAlignment="1">
      <alignment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vertical="center"/>
    </xf>
    <xf numFmtId="0" fontId="2" fillId="0" borderId="3" xfId="0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4" fontId="2" fillId="0" borderId="1" xfId="0" applyNumberFormat="1" applyFont="1" applyFill="1" applyBorder="1" applyAlignment="1">
      <alignment vertical="center"/>
    </xf>
    <xf numFmtId="165" fontId="2" fillId="0" borderId="2" xfId="0" applyNumberFormat="1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14" fontId="0" fillId="0" borderId="1" xfId="0" applyNumberFormat="1" applyFill="1" applyBorder="1" applyAlignment="1">
      <alignment vertical="center"/>
    </xf>
    <xf numFmtId="165" fontId="0" fillId="0" borderId="2" xfId="0" applyNumberFormat="1" applyFill="1" applyBorder="1" applyAlignment="1">
      <alignment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49" fontId="1" fillId="0" borderId="6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/>
    </xf>
    <xf numFmtId="17" fontId="1" fillId="0" borderId="6" xfId="0" applyNumberFormat="1" applyFont="1" applyBorder="1" applyAlignment="1">
      <alignment horizontal="left" vertical="center"/>
    </xf>
    <xf numFmtId="17" fontId="1" fillId="0" borderId="3" xfId="0" applyNumberFormat="1" applyFont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18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C50FC3-46E8-4373-9AAD-BDD8C5283593}">
  <dimension ref="A1:H511"/>
  <sheetViews>
    <sheetView tabSelected="1" workbookViewId="0">
      <pane ySplit="1" topLeftCell="A2" activePane="bottomLeft" state="frozen"/>
      <selection pane="bottomLeft" activeCell="B519" sqref="B519"/>
    </sheetView>
  </sheetViews>
  <sheetFormatPr defaultRowHeight="15" x14ac:dyDescent="0.25"/>
  <cols>
    <col min="1" max="1" width="20.42578125" style="11" bestFit="1" customWidth="1"/>
    <col min="2" max="2" width="10.7109375" style="11" bestFit="1" customWidth="1"/>
    <col min="3" max="3" width="13.85546875" style="12" bestFit="1" customWidth="1"/>
    <col min="4" max="4" width="20.28515625" style="11" bestFit="1" customWidth="1"/>
    <col min="5" max="5" width="39.5703125" style="11" bestFit="1" customWidth="1"/>
    <col min="6" max="6" width="10.7109375" style="11" bestFit="1" customWidth="1"/>
    <col min="7" max="7" width="11.140625" style="13" bestFit="1" customWidth="1"/>
    <col min="8" max="8" width="150.140625" style="11" bestFit="1" customWidth="1"/>
    <col min="9" max="16384" width="9.140625" style="1"/>
  </cols>
  <sheetData>
    <row r="1" spans="1:8" x14ac:dyDescent="0.25">
      <c r="A1" s="57" t="s">
        <v>111</v>
      </c>
      <c r="B1" s="58"/>
      <c r="C1" s="58"/>
      <c r="D1" s="59"/>
      <c r="E1" s="60" t="s">
        <v>112</v>
      </c>
      <c r="F1" s="60"/>
      <c r="G1" s="60"/>
      <c r="H1" s="61"/>
    </row>
    <row r="2" spans="1:8" x14ac:dyDescent="0.25">
      <c r="A2" s="22" t="s">
        <v>1</v>
      </c>
      <c r="B2" s="2" t="s">
        <v>2</v>
      </c>
      <c r="C2" s="3" t="s">
        <v>3</v>
      </c>
      <c r="D2" s="56" t="s">
        <v>113</v>
      </c>
      <c r="E2" s="19" t="s">
        <v>1</v>
      </c>
      <c r="F2" s="2" t="s">
        <v>2</v>
      </c>
      <c r="G2" s="14" t="s">
        <v>3</v>
      </c>
      <c r="H2" s="62" t="s">
        <v>113</v>
      </c>
    </row>
    <row r="3" spans="1:8" x14ac:dyDescent="0.25">
      <c r="A3" s="43" t="s">
        <v>36</v>
      </c>
      <c r="B3" s="41"/>
      <c r="C3" s="41"/>
      <c r="D3" s="56"/>
      <c r="E3" s="40" t="s">
        <v>36</v>
      </c>
      <c r="F3" s="41"/>
      <c r="G3" s="42"/>
      <c r="H3" s="63"/>
    </row>
    <row r="4" spans="1:8" x14ac:dyDescent="0.25">
      <c r="A4" s="23" t="s">
        <v>0</v>
      </c>
      <c r="B4" s="5">
        <v>41655</v>
      </c>
      <c r="C4" s="6">
        <v>9600</v>
      </c>
      <c r="D4" s="24" t="s">
        <v>114</v>
      </c>
      <c r="E4" s="20" t="s">
        <v>0</v>
      </c>
      <c r="F4" s="5">
        <v>41655</v>
      </c>
      <c r="G4" s="15">
        <v>11857</v>
      </c>
      <c r="H4" s="24" t="s">
        <v>115</v>
      </c>
    </row>
    <row r="5" spans="1:8" x14ac:dyDescent="0.25">
      <c r="A5" s="23" t="s">
        <v>0</v>
      </c>
      <c r="B5" s="5">
        <v>41656</v>
      </c>
      <c r="C5" s="6">
        <v>9084</v>
      </c>
      <c r="D5" s="24" t="s">
        <v>114</v>
      </c>
      <c r="E5" s="20" t="s">
        <v>0</v>
      </c>
      <c r="F5" s="5">
        <v>41656</v>
      </c>
      <c r="G5" s="15">
        <v>732061</v>
      </c>
      <c r="H5" s="24" t="s">
        <v>115</v>
      </c>
    </row>
    <row r="6" spans="1:8" x14ac:dyDescent="0.25">
      <c r="A6" s="23" t="s">
        <v>0</v>
      </c>
      <c r="B6" s="5">
        <v>41656</v>
      </c>
      <c r="C6" s="6">
        <v>6145</v>
      </c>
      <c r="D6" s="24" t="s">
        <v>114</v>
      </c>
      <c r="E6" s="20" t="s">
        <v>0</v>
      </c>
      <c r="F6" s="5">
        <v>41656</v>
      </c>
      <c r="G6" s="15">
        <v>21086</v>
      </c>
      <c r="H6" s="24" t="s">
        <v>115</v>
      </c>
    </row>
    <row r="7" spans="1:8" x14ac:dyDescent="0.25">
      <c r="A7" s="23"/>
      <c r="B7" s="4"/>
      <c r="C7" s="7"/>
      <c r="D7" s="24"/>
      <c r="E7" s="20" t="s">
        <v>0</v>
      </c>
      <c r="F7" s="5">
        <v>41656</v>
      </c>
      <c r="G7" s="15">
        <v>19160</v>
      </c>
      <c r="H7" s="24" t="s">
        <v>115</v>
      </c>
    </row>
    <row r="8" spans="1:8" x14ac:dyDescent="0.25">
      <c r="A8" s="23"/>
      <c r="B8" s="4"/>
      <c r="C8" s="7"/>
      <c r="D8" s="24"/>
      <c r="E8" s="20" t="s">
        <v>0</v>
      </c>
      <c r="F8" s="5">
        <v>41656</v>
      </c>
      <c r="G8" s="15">
        <v>14170</v>
      </c>
      <c r="H8" s="24" t="s">
        <v>115</v>
      </c>
    </row>
    <row r="9" spans="1:8" x14ac:dyDescent="0.25">
      <c r="A9" s="23"/>
      <c r="B9" s="5"/>
      <c r="C9" s="6"/>
      <c r="D9" s="24"/>
      <c r="E9" s="20" t="s">
        <v>0</v>
      </c>
      <c r="F9" s="5">
        <v>41661</v>
      </c>
      <c r="G9" s="15">
        <v>582334</v>
      </c>
      <c r="H9" s="24" t="s">
        <v>115</v>
      </c>
    </row>
    <row r="10" spans="1:8" x14ac:dyDescent="0.25">
      <c r="A10" s="23"/>
      <c r="B10" s="5"/>
      <c r="C10" s="7"/>
      <c r="D10" s="24"/>
      <c r="E10" s="20" t="s">
        <v>0</v>
      </c>
      <c r="F10" s="5">
        <v>41661</v>
      </c>
      <c r="G10" s="15">
        <v>290658</v>
      </c>
      <c r="H10" s="24" t="s">
        <v>115</v>
      </c>
    </row>
    <row r="11" spans="1:8" x14ac:dyDescent="0.25">
      <c r="A11" s="23"/>
      <c r="B11" s="5"/>
      <c r="C11" s="7"/>
      <c r="D11" s="24"/>
      <c r="E11" s="20" t="s">
        <v>0</v>
      </c>
      <c r="F11" s="5">
        <v>41661</v>
      </c>
      <c r="G11" s="15">
        <v>177114</v>
      </c>
      <c r="H11" s="24" t="s">
        <v>115</v>
      </c>
    </row>
    <row r="12" spans="1:8" x14ac:dyDescent="0.25">
      <c r="A12" s="23"/>
      <c r="B12" s="5"/>
      <c r="C12" s="7"/>
      <c r="D12" s="24"/>
      <c r="E12" s="20" t="s">
        <v>0</v>
      </c>
      <c r="F12" s="5">
        <v>41661</v>
      </c>
      <c r="G12" s="15">
        <v>89787</v>
      </c>
      <c r="H12" s="24" t="s">
        <v>115</v>
      </c>
    </row>
    <row r="13" spans="1:8" x14ac:dyDescent="0.25">
      <c r="A13" s="23"/>
      <c r="B13" s="5"/>
      <c r="C13" s="7"/>
      <c r="D13" s="24"/>
      <c r="E13" s="20" t="s">
        <v>0</v>
      </c>
      <c r="F13" s="5">
        <v>41661</v>
      </c>
      <c r="G13" s="15">
        <v>87836</v>
      </c>
      <c r="H13" s="24" t="s">
        <v>115</v>
      </c>
    </row>
    <row r="14" spans="1:8" x14ac:dyDescent="0.25">
      <c r="A14" s="23"/>
      <c r="B14" s="5"/>
      <c r="C14" s="7"/>
      <c r="D14" s="24"/>
      <c r="E14" s="20" t="s">
        <v>0</v>
      </c>
      <c r="F14" s="5">
        <v>41661</v>
      </c>
      <c r="G14" s="15">
        <v>53066</v>
      </c>
      <c r="H14" s="24" t="s">
        <v>115</v>
      </c>
    </row>
    <row r="15" spans="1:8" x14ac:dyDescent="0.25">
      <c r="A15" s="23"/>
      <c r="B15" s="5"/>
      <c r="C15" s="7"/>
      <c r="D15" s="24"/>
      <c r="E15" s="20" t="s">
        <v>0</v>
      </c>
      <c r="F15" s="5">
        <v>41661</v>
      </c>
      <c r="G15" s="15">
        <v>33945</v>
      </c>
      <c r="H15" s="24" t="s">
        <v>115</v>
      </c>
    </row>
    <row r="16" spans="1:8" x14ac:dyDescent="0.25">
      <c r="A16" s="23"/>
      <c r="B16" s="5"/>
      <c r="C16" s="7"/>
      <c r="D16" s="24"/>
      <c r="E16" s="20" t="s">
        <v>0</v>
      </c>
      <c r="F16" s="5">
        <v>41661</v>
      </c>
      <c r="G16" s="15">
        <v>31355</v>
      </c>
      <c r="H16" s="24" t="s">
        <v>115</v>
      </c>
    </row>
    <row r="17" spans="1:8" x14ac:dyDescent="0.25">
      <c r="A17" s="23"/>
      <c r="B17" s="5"/>
      <c r="C17" s="7"/>
      <c r="D17" s="24"/>
      <c r="E17" s="20" t="s">
        <v>0</v>
      </c>
      <c r="F17" s="5">
        <v>41661</v>
      </c>
      <c r="G17" s="15">
        <v>25943</v>
      </c>
      <c r="H17" s="24" t="s">
        <v>115</v>
      </c>
    </row>
    <row r="18" spans="1:8" x14ac:dyDescent="0.25">
      <c r="A18" s="23"/>
      <c r="B18" s="5"/>
      <c r="C18" s="7"/>
      <c r="D18" s="24"/>
      <c r="E18" s="20" t="s">
        <v>0</v>
      </c>
      <c r="F18" s="5">
        <v>41662</v>
      </c>
      <c r="G18" s="15">
        <v>335050</v>
      </c>
      <c r="H18" s="24" t="s">
        <v>115</v>
      </c>
    </row>
    <row r="19" spans="1:8" x14ac:dyDescent="0.25">
      <c r="A19" s="23" t="s">
        <v>0</v>
      </c>
      <c r="B19" s="5">
        <v>41668</v>
      </c>
      <c r="C19" s="6">
        <v>271879</v>
      </c>
      <c r="D19" s="24" t="s">
        <v>114</v>
      </c>
      <c r="E19" s="20"/>
      <c r="F19" s="5"/>
      <c r="G19" s="15"/>
      <c r="H19" s="24"/>
    </row>
    <row r="20" spans="1:8" x14ac:dyDescent="0.25">
      <c r="A20" s="23" t="s">
        <v>0</v>
      </c>
      <c r="B20" s="5">
        <v>41670</v>
      </c>
      <c r="C20" s="6">
        <v>10000</v>
      </c>
      <c r="D20" s="24" t="s">
        <v>114</v>
      </c>
      <c r="E20" s="20"/>
      <c r="F20" s="5"/>
      <c r="G20" s="15"/>
      <c r="H20" s="24"/>
    </row>
    <row r="21" spans="1:8" s="9" customFormat="1" x14ac:dyDescent="0.25">
      <c r="A21" s="46" t="s">
        <v>35</v>
      </c>
      <c r="B21" s="45"/>
      <c r="C21" s="8">
        <f>SUM(C4:C20)</f>
        <v>306708</v>
      </c>
      <c r="D21" s="25"/>
      <c r="E21" s="44" t="s">
        <v>35</v>
      </c>
      <c r="F21" s="45"/>
      <c r="G21" s="16">
        <f>SUM(G4:G18)</f>
        <v>2505422</v>
      </c>
      <c r="H21" s="25"/>
    </row>
    <row r="22" spans="1:8" s="9" customFormat="1" x14ac:dyDescent="0.25">
      <c r="A22" s="43" t="s">
        <v>37</v>
      </c>
      <c r="B22" s="41"/>
      <c r="C22" s="41"/>
      <c r="D22" s="29" t="s">
        <v>113</v>
      </c>
      <c r="E22" s="40" t="s">
        <v>37</v>
      </c>
      <c r="F22" s="41"/>
      <c r="G22" s="42"/>
      <c r="H22" s="29" t="s">
        <v>113</v>
      </c>
    </row>
    <row r="23" spans="1:8" x14ac:dyDescent="0.25">
      <c r="A23" s="23"/>
      <c r="B23" s="4"/>
      <c r="C23" s="7"/>
      <c r="D23" s="24"/>
      <c r="E23" s="20" t="s">
        <v>0</v>
      </c>
      <c r="F23" s="5">
        <v>41674</v>
      </c>
      <c r="G23" s="15">
        <v>701167</v>
      </c>
      <c r="H23" s="24" t="s">
        <v>115</v>
      </c>
    </row>
    <row r="24" spans="1:8" x14ac:dyDescent="0.25">
      <c r="A24" s="23"/>
      <c r="B24" s="4"/>
      <c r="C24" s="7"/>
      <c r="D24" s="24"/>
      <c r="E24" s="21" t="s">
        <v>5</v>
      </c>
      <c r="F24" s="17">
        <v>41675</v>
      </c>
      <c r="G24" s="18">
        <v>5000</v>
      </c>
      <c r="H24" s="24" t="s">
        <v>116</v>
      </c>
    </row>
    <row r="25" spans="1:8" x14ac:dyDescent="0.25">
      <c r="A25" s="23"/>
      <c r="B25" s="4"/>
      <c r="C25" s="7"/>
      <c r="D25" s="24"/>
      <c r="E25" s="21" t="s">
        <v>4</v>
      </c>
      <c r="F25" s="17">
        <v>41675</v>
      </c>
      <c r="G25" s="18">
        <v>2000</v>
      </c>
      <c r="H25" s="24" t="s">
        <v>116</v>
      </c>
    </row>
    <row r="26" spans="1:8" x14ac:dyDescent="0.25">
      <c r="A26" s="23"/>
      <c r="B26" s="5"/>
      <c r="C26" s="7"/>
      <c r="D26" s="24"/>
      <c r="E26" s="21" t="s">
        <v>6</v>
      </c>
      <c r="F26" s="17">
        <v>41675</v>
      </c>
      <c r="G26" s="18">
        <v>2000</v>
      </c>
      <c r="H26" s="24" t="s">
        <v>116</v>
      </c>
    </row>
    <row r="27" spans="1:8" x14ac:dyDescent="0.25">
      <c r="A27" s="23" t="s">
        <v>0</v>
      </c>
      <c r="B27" s="5">
        <v>41682</v>
      </c>
      <c r="C27" s="7">
        <v>23781</v>
      </c>
      <c r="D27" s="24" t="s">
        <v>114</v>
      </c>
      <c r="E27" s="20" t="s">
        <v>0</v>
      </c>
      <c r="F27" s="5">
        <v>41682</v>
      </c>
      <c r="G27" s="15">
        <v>138367</v>
      </c>
      <c r="H27" s="24" t="s">
        <v>115</v>
      </c>
    </row>
    <row r="28" spans="1:8" x14ac:dyDescent="0.25">
      <c r="A28" s="23"/>
      <c r="B28" s="5"/>
      <c r="C28" s="7"/>
      <c r="D28" s="24"/>
      <c r="E28" s="20" t="s">
        <v>0</v>
      </c>
      <c r="F28" s="5">
        <v>41688</v>
      </c>
      <c r="G28" s="15">
        <v>357192</v>
      </c>
      <c r="H28" s="24" t="s">
        <v>115</v>
      </c>
    </row>
    <row r="29" spans="1:8" x14ac:dyDescent="0.25">
      <c r="A29" s="23" t="s">
        <v>0</v>
      </c>
      <c r="B29" s="5">
        <v>41691</v>
      </c>
      <c r="C29" s="7">
        <v>7000</v>
      </c>
      <c r="D29" s="24" t="s">
        <v>114</v>
      </c>
      <c r="E29" s="20"/>
      <c r="F29" s="5"/>
      <c r="G29" s="15"/>
      <c r="H29" s="24"/>
    </row>
    <row r="30" spans="1:8" x14ac:dyDescent="0.25">
      <c r="A30" s="23" t="s">
        <v>0</v>
      </c>
      <c r="B30" s="5">
        <v>41691</v>
      </c>
      <c r="C30" s="7">
        <v>3500</v>
      </c>
      <c r="D30" s="24" t="s">
        <v>114</v>
      </c>
      <c r="E30" s="20"/>
      <c r="F30" s="5"/>
      <c r="G30" s="15"/>
      <c r="H30" s="24"/>
    </row>
    <row r="31" spans="1:8" x14ac:dyDescent="0.25">
      <c r="A31" s="23"/>
      <c r="B31" s="5"/>
      <c r="C31" s="7"/>
      <c r="D31" s="24"/>
      <c r="E31" s="20" t="s">
        <v>0</v>
      </c>
      <c r="F31" s="5">
        <v>41694</v>
      </c>
      <c r="G31" s="15">
        <v>398302</v>
      </c>
      <c r="H31" s="24" t="s">
        <v>115</v>
      </c>
    </row>
    <row r="32" spans="1:8" x14ac:dyDescent="0.25">
      <c r="A32" s="23"/>
      <c r="B32" s="5"/>
      <c r="C32" s="7"/>
      <c r="D32" s="24"/>
      <c r="E32" s="20" t="s">
        <v>0</v>
      </c>
      <c r="F32" s="5">
        <v>41695</v>
      </c>
      <c r="G32" s="15">
        <v>301025</v>
      </c>
      <c r="H32" s="24" t="s">
        <v>115</v>
      </c>
    </row>
    <row r="33" spans="1:8" x14ac:dyDescent="0.25">
      <c r="A33" s="23"/>
      <c r="B33" s="5"/>
      <c r="C33" s="7"/>
      <c r="D33" s="24"/>
      <c r="E33" s="20" t="s">
        <v>0</v>
      </c>
      <c r="F33" s="5">
        <v>41698</v>
      </c>
      <c r="G33" s="15">
        <v>677896</v>
      </c>
      <c r="H33" s="24" t="s">
        <v>115</v>
      </c>
    </row>
    <row r="34" spans="1:8" x14ac:dyDescent="0.25">
      <c r="A34" s="46" t="s">
        <v>38</v>
      </c>
      <c r="B34" s="45"/>
      <c r="C34" s="8">
        <f>SUM(C23:C33)</f>
        <v>34281</v>
      </c>
      <c r="D34" s="24"/>
      <c r="E34" s="44" t="s">
        <v>38</v>
      </c>
      <c r="F34" s="45"/>
      <c r="G34" s="16">
        <f>SUM(G23:G33)</f>
        <v>2582949</v>
      </c>
      <c r="H34" s="24"/>
    </row>
    <row r="35" spans="1:8" x14ac:dyDescent="0.25">
      <c r="A35" s="43" t="s">
        <v>39</v>
      </c>
      <c r="B35" s="41"/>
      <c r="C35" s="41"/>
      <c r="D35" s="29" t="s">
        <v>113</v>
      </c>
      <c r="E35" s="40" t="s">
        <v>39</v>
      </c>
      <c r="F35" s="41"/>
      <c r="G35" s="42"/>
      <c r="H35" s="29" t="s">
        <v>113</v>
      </c>
    </row>
    <row r="36" spans="1:8" x14ac:dyDescent="0.25">
      <c r="A36" s="23"/>
      <c r="B36" s="4"/>
      <c r="C36" s="7"/>
      <c r="D36" s="24"/>
      <c r="E36" s="20" t="s">
        <v>0</v>
      </c>
      <c r="F36" s="5">
        <v>41702</v>
      </c>
      <c r="G36" s="15">
        <v>499525</v>
      </c>
      <c r="H36" s="24" t="s">
        <v>115</v>
      </c>
    </row>
    <row r="37" spans="1:8" x14ac:dyDescent="0.25">
      <c r="A37" s="23" t="s">
        <v>0</v>
      </c>
      <c r="B37" s="5">
        <v>41710</v>
      </c>
      <c r="C37" s="7">
        <v>1050</v>
      </c>
      <c r="D37" s="24" t="s">
        <v>114</v>
      </c>
      <c r="E37" s="20"/>
      <c r="F37" s="5"/>
      <c r="G37" s="15"/>
      <c r="H37" s="24"/>
    </row>
    <row r="38" spans="1:8" x14ac:dyDescent="0.25">
      <c r="A38" s="23"/>
      <c r="B38" s="4"/>
      <c r="C38" s="7"/>
      <c r="D38" s="24"/>
      <c r="E38" s="20" t="s">
        <v>0</v>
      </c>
      <c r="F38" s="5">
        <v>41716</v>
      </c>
      <c r="G38" s="15">
        <v>468787</v>
      </c>
      <c r="H38" s="24" t="s">
        <v>115</v>
      </c>
    </row>
    <row r="39" spans="1:8" x14ac:dyDescent="0.25">
      <c r="A39" s="23"/>
      <c r="B39" s="5"/>
      <c r="C39" s="7"/>
      <c r="D39" s="24"/>
      <c r="E39" s="20" t="s">
        <v>0</v>
      </c>
      <c r="F39" s="5">
        <v>41716</v>
      </c>
      <c r="G39" s="15">
        <v>339788</v>
      </c>
      <c r="H39" s="24" t="s">
        <v>115</v>
      </c>
    </row>
    <row r="40" spans="1:8" x14ac:dyDescent="0.25">
      <c r="A40" s="23" t="s">
        <v>0</v>
      </c>
      <c r="B40" s="5">
        <v>41719</v>
      </c>
      <c r="C40" s="7">
        <v>1500</v>
      </c>
      <c r="D40" s="24" t="s">
        <v>114</v>
      </c>
      <c r="E40" s="20"/>
      <c r="F40" s="5"/>
      <c r="G40" s="15"/>
      <c r="H40" s="24"/>
    </row>
    <row r="41" spans="1:8" x14ac:dyDescent="0.25">
      <c r="A41" s="23"/>
      <c r="B41" s="5"/>
      <c r="C41" s="7"/>
      <c r="D41" s="24"/>
      <c r="E41" s="20" t="s">
        <v>0</v>
      </c>
      <c r="F41" s="5">
        <v>41729</v>
      </c>
      <c r="G41" s="15">
        <v>78905</v>
      </c>
      <c r="H41" s="24" t="s">
        <v>115</v>
      </c>
    </row>
    <row r="42" spans="1:8" x14ac:dyDescent="0.25">
      <c r="A42" s="23"/>
      <c r="B42" s="5"/>
      <c r="C42" s="7"/>
      <c r="D42" s="24"/>
      <c r="E42" s="20" t="s">
        <v>0</v>
      </c>
      <c r="F42" s="5">
        <v>41729</v>
      </c>
      <c r="G42" s="15">
        <v>60312</v>
      </c>
      <c r="H42" s="24" t="s">
        <v>115</v>
      </c>
    </row>
    <row r="43" spans="1:8" x14ac:dyDescent="0.25">
      <c r="A43" s="23"/>
      <c r="B43" s="5"/>
      <c r="C43" s="7"/>
      <c r="D43" s="24"/>
      <c r="E43" s="20" t="s">
        <v>0</v>
      </c>
      <c r="F43" s="5">
        <v>41729</v>
      </c>
      <c r="G43" s="15">
        <v>42299</v>
      </c>
      <c r="H43" s="24" t="s">
        <v>115</v>
      </c>
    </row>
    <row r="44" spans="1:8" s="9" customFormat="1" x14ac:dyDescent="0.25">
      <c r="A44" s="47" t="s">
        <v>40</v>
      </c>
      <c r="B44" s="48"/>
      <c r="C44" s="8">
        <f>SUM(C36:C43)</f>
        <v>2550</v>
      </c>
      <c r="D44" s="25"/>
      <c r="E44" s="49" t="s">
        <v>40</v>
      </c>
      <c r="F44" s="48"/>
      <c r="G44" s="16">
        <f>SUM(G36:G43)</f>
        <v>1489616</v>
      </c>
      <c r="H44" s="25"/>
    </row>
    <row r="45" spans="1:8" s="9" customFormat="1" x14ac:dyDescent="0.25">
      <c r="A45" s="43" t="s">
        <v>41</v>
      </c>
      <c r="B45" s="41"/>
      <c r="C45" s="41"/>
      <c r="D45" s="29" t="s">
        <v>113</v>
      </c>
      <c r="E45" s="40" t="s">
        <v>41</v>
      </c>
      <c r="F45" s="41"/>
      <c r="G45" s="42"/>
      <c r="H45" s="29" t="s">
        <v>113</v>
      </c>
    </row>
    <row r="46" spans="1:8" x14ac:dyDescent="0.25">
      <c r="A46" s="23" t="s">
        <v>0</v>
      </c>
      <c r="B46" s="5">
        <v>41730</v>
      </c>
      <c r="C46" s="7">
        <v>121606.37</v>
      </c>
      <c r="D46" s="24"/>
      <c r="E46" s="20" t="s">
        <v>0</v>
      </c>
      <c r="F46" s="5">
        <v>41730</v>
      </c>
      <c r="G46" s="15">
        <v>121606</v>
      </c>
      <c r="H46" s="24"/>
    </row>
    <row r="47" spans="1:8" x14ac:dyDescent="0.25">
      <c r="A47" s="23" t="s">
        <v>0</v>
      </c>
      <c r="B47" s="5">
        <v>41758</v>
      </c>
      <c r="C47" s="7">
        <v>482662.75</v>
      </c>
      <c r="D47" s="24"/>
      <c r="E47" s="20" t="s">
        <v>0</v>
      </c>
      <c r="F47" s="5">
        <v>41758</v>
      </c>
      <c r="G47" s="15">
        <v>482663</v>
      </c>
      <c r="H47" s="24"/>
    </row>
    <row r="48" spans="1:8" s="9" customFormat="1" x14ac:dyDescent="0.25">
      <c r="A48" s="46" t="s">
        <v>43</v>
      </c>
      <c r="B48" s="45"/>
      <c r="C48" s="8">
        <f>SUM(C46:C47)</f>
        <v>604269.12</v>
      </c>
      <c r="D48" s="25"/>
      <c r="E48" s="44" t="s">
        <v>43</v>
      </c>
      <c r="F48" s="45"/>
      <c r="G48" s="16">
        <f>SUM(G46:G47)</f>
        <v>604269</v>
      </c>
      <c r="H48" s="25"/>
    </row>
    <row r="49" spans="1:8" s="10" customFormat="1" x14ac:dyDescent="0.25">
      <c r="A49" s="43" t="s">
        <v>42</v>
      </c>
      <c r="B49" s="41"/>
      <c r="C49" s="41"/>
      <c r="D49" s="29" t="s">
        <v>113</v>
      </c>
      <c r="E49" s="40" t="s">
        <v>42</v>
      </c>
      <c r="F49" s="41"/>
      <c r="G49" s="42"/>
      <c r="H49" s="29" t="s">
        <v>113</v>
      </c>
    </row>
    <row r="50" spans="1:8" x14ac:dyDescent="0.25">
      <c r="A50" s="23" t="s">
        <v>0</v>
      </c>
      <c r="B50" s="5">
        <v>41774</v>
      </c>
      <c r="C50" s="7">
        <v>383111.43</v>
      </c>
      <c r="D50" s="24"/>
      <c r="E50" s="20" t="s">
        <v>0</v>
      </c>
      <c r="F50" s="5">
        <v>41774</v>
      </c>
      <c r="G50" s="15">
        <v>383111</v>
      </c>
      <c r="H50" s="24"/>
    </row>
    <row r="51" spans="1:8" x14ac:dyDescent="0.25">
      <c r="A51" s="23" t="s">
        <v>0</v>
      </c>
      <c r="B51" s="5">
        <v>41782</v>
      </c>
      <c r="C51" s="7">
        <v>720691.08</v>
      </c>
      <c r="D51" s="24"/>
      <c r="E51" s="20" t="s">
        <v>0</v>
      </c>
      <c r="F51" s="5">
        <v>41782</v>
      </c>
      <c r="G51" s="15">
        <v>720691</v>
      </c>
      <c r="H51" s="24"/>
    </row>
    <row r="52" spans="1:8" x14ac:dyDescent="0.25">
      <c r="A52" s="23" t="s">
        <v>0</v>
      </c>
      <c r="B52" s="5">
        <v>41782</v>
      </c>
      <c r="C52" s="7">
        <v>36904.15</v>
      </c>
      <c r="D52" s="24"/>
      <c r="E52" s="20" t="s">
        <v>0</v>
      </c>
      <c r="F52" s="5">
        <v>41782</v>
      </c>
      <c r="G52" s="15">
        <v>36904</v>
      </c>
      <c r="H52" s="24"/>
    </row>
    <row r="53" spans="1:8" x14ac:dyDescent="0.25">
      <c r="A53" s="23" t="s">
        <v>0</v>
      </c>
      <c r="B53" s="5">
        <v>41787</v>
      </c>
      <c r="C53" s="7">
        <v>1097667.3</v>
      </c>
      <c r="D53" s="24"/>
      <c r="E53" s="20" t="s">
        <v>0</v>
      </c>
      <c r="F53" s="5">
        <v>41787</v>
      </c>
      <c r="G53" s="15">
        <v>1097667</v>
      </c>
      <c r="H53" s="24"/>
    </row>
    <row r="54" spans="1:8" s="9" customFormat="1" x14ac:dyDescent="0.25">
      <c r="A54" s="46" t="s">
        <v>44</v>
      </c>
      <c r="B54" s="45"/>
      <c r="C54" s="8">
        <f>SUM(C50:C53)</f>
        <v>2238373.96</v>
      </c>
      <c r="D54" s="25"/>
      <c r="E54" s="44" t="s">
        <v>44</v>
      </c>
      <c r="F54" s="45"/>
      <c r="G54" s="16">
        <f>SUM(G50:G53)</f>
        <v>2238373</v>
      </c>
      <c r="H54" s="25"/>
    </row>
    <row r="55" spans="1:8" s="10" customFormat="1" x14ac:dyDescent="0.25">
      <c r="A55" s="43" t="s">
        <v>45</v>
      </c>
      <c r="B55" s="41"/>
      <c r="C55" s="41"/>
      <c r="D55" s="29" t="s">
        <v>113</v>
      </c>
      <c r="E55" s="40" t="s">
        <v>45</v>
      </c>
      <c r="F55" s="41"/>
      <c r="G55" s="42"/>
      <c r="H55" s="29" t="s">
        <v>113</v>
      </c>
    </row>
    <row r="56" spans="1:8" x14ac:dyDescent="0.25">
      <c r="A56" s="23"/>
      <c r="B56" s="4"/>
      <c r="C56" s="7"/>
      <c r="D56" s="24"/>
      <c r="E56" s="20" t="s">
        <v>0</v>
      </c>
      <c r="F56" s="5">
        <v>41800</v>
      </c>
      <c r="G56" s="15">
        <v>548583</v>
      </c>
      <c r="H56" s="24" t="s">
        <v>115</v>
      </c>
    </row>
    <row r="57" spans="1:8" x14ac:dyDescent="0.25">
      <c r="A57" s="23"/>
      <c r="B57" s="4"/>
      <c r="C57" s="7"/>
      <c r="D57" s="24"/>
      <c r="E57" s="20" t="s">
        <v>0</v>
      </c>
      <c r="F57" s="5">
        <v>41800</v>
      </c>
      <c r="G57" s="15">
        <v>390997</v>
      </c>
      <c r="H57" s="24" t="s">
        <v>115</v>
      </c>
    </row>
    <row r="58" spans="1:8" x14ac:dyDescent="0.25">
      <c r="A58" s="23"/>
      <c r="B58" s="4"/>
      <c r="C58" s="7"/>
      <c r="D58" s="24"/>
      <c r="E58" s="20" t="s">
        <v>0</v>
      </c>
      <c r="F58" s="5">
        <v>41800</v>
      </c>
      <c r="G58" s="15">
        <v>302962</v>
      </c>
      <c r="H58" s="24" t="s">
        <v>115</v>
      </c>
    </row>
    <row r="59" spans="1:8" x14ac:dyDescent="0.25">
      <c r="A59" s="23"/>
      <c r="B59" s="4"/>
      <c r="C59" s="7"/>
      <c r="D59" s="24"/>
      <c r="E59" s="20" t="s">
        <v>0</v>
      </c>
      <c r="F59" s="5">
        <v>41800</v>
      </c>
      <c r="G59" s="15">
        <v>168662</v>
      </c>
      <c r="H59" s="24" t="s">
        <v>115</v>
      </c>
    </row>
    <row r="60" spans="1:8" x14ac:dyDescent="0.25">
      <c r="A60" s="23"/>
      <c r="B60" s="5"/>
      <c r="C60" s="7"/>
      <c r="D60" s="24"/>
      <c r="E60" s="20" t="s">
        <v>0</v>
      </c>
      <c r="F60" s="5">
        <v>41800</v>
      </c>
      <c r="G60" s="15">
        <v>129158</v>
      </c>
      <c r="H60" s="24" t="s">
        <v>115</v>
      </c>
    </row>
    <row r="61" spans="1:8" x14ac:dyDescent="0.25">
      <c r="A61" s="23" t="s">
        <v>0</v>
      </c>
      <c r="B61" s="5">
        <v>41802</v>
      </c>
      <c r="C61" s="7">
        <v>366005.1</v>
      </c>
      <c r="D61" s="24"/>
      <c r="E61" s="20" t="s">
        <v>0</v>
      </c>
      <c r="F61" s="5">
        <v>41802</v>
      </c>
      <c r="G61" s="15">
        <v>366005</v>
      </c>
      <c r="H61" s="24"/>
    </row>
    <row r="62" spans="1:8" x14ac:dyDescent="0.25">
      <c r="A62" s="23" t="s">
        <v>0</v>
      </c>
      <c r="B62" s="5">
        <v>41802</v>
      </c>
      <c r="C62" s="7">
        <v>78501.45</v>
      </c>
      <c r="D62" s="24"/>
      <c r="E62" s="20" t="s">
        <v>0</v>
      </c>
      <c r="F62" s="5">
        <v>41802</v>
      </c>
      <c r="G62" s="15">
        <v>78501</v>
      </c>
      <c r="H62" s="24"/>
    </row>
    <row r="63" spans="1:8" x14ac:dyDescent="0.25">
      <c r="A63" s="23" t="s">
        <v>0</v>
      </c>
      <c r="B63" s="5">
        <v>41803</v>
      </c>
      <c r="C63" s="7">
        <v>360525.73</v>
      </c>
      <c r="D63" s="24"/>
      <c r="E63" s="20" t="s">
        <v>0</v>
      </c>
      <c r="F63" s="5">
        <v>41803</v>
      </c>
      <c r="G63" s="15">
        <v>360526</v>
      </c>
      <c r="H63" s="24"/>
    </row>
    <row r="64" spans="1:8" x14ac:dyDescent="0.25">
      <c r="A64" s="23" t="s">
        <v>0</v>
      </c>
      <c r="B64" s="5">
        <v>41806</v>
      </c>
      <c r="C64" s="7">
        <v>500932.35</v>
      </c>
      <c r="D64" s="24"/>
      <c r="E64" s="20" t="s">
        <v>0</v>
      </c>
      <c r="F64" s="5">
        <v>41806</v>
      </c>
      <c r="G64" s="15">
        <v>500932</v>
      </c>
      <c r="H64" s="24"/>
    </row>
    <row r="65" spans="1:8" x14ac:dyDescent="0.25">
      <c r="A65" s="23"/>
      <c r="B65" s="5"/>
      <c r="C65" s="7"/>
      <c r="D65" s="24"/>
      <c r="E65" s="20" t="s">
        <v>0</v>
      </c>
      <c r="F65" s="5">
        <v>41820</v>
      </c>
      <c r="G65" s="15">
        <v>479102</v>
      </c>
      <c r="H65" s="24" t="s">
        <v>115</v>
      </c>
    </row>
    <row r="66" spans="1:8" x14ac:dyDescent="0.25">
      <c r="A66" s="23"/>
      <c r="B66" s="5"/>
      <c r="C66" s="7"/>
      <c r="D66" s="24"/>
      <c r="E66" s="20" t="s">
        <v>0</v>
      </c>
      <c r="F66" s="5">
        <v>41820</v>
      </c>
      <c r="G66" s="15">
        <v>109006</v>
      </c>
      <c r="H66" s="24" t="s">
        <v>115</v>
      </c>
    </row>
    <row r="67" spans="1:8" s="9" customFormat="1" x14ac:dyDescent="0.25">
      <c r="A67" s="46" t="s">
        <v>46</v>
      </c>
      <c r="B67" s="45"/>
      <c r="C67" s="8">
        <f>SUM(C56:C66)</f>
        <v>1305964.6299999999</v>
      </c>
      <c r="D67" s="25"/>
      <c r="E67" s="44" t="s">
        <v>46</v>
      </c>
      <c r="F67" s="45"/>
      <c r="G67" s="16">
        <f>SUM(G56:G66)</f>
        <v>3434434</v>
      </c>
      <c r="H67" s="25"/>
    </row>
    <row r="68" spans="1:8" s="10" customFormat="1" x14ac:dyDescent="0.25">
      <c r="A68" s="43" t="s">
        <v>47</v>
      </c>
      <c r="B68" s="41"/>
      <c r="C68" s="41"/>
      <c r="D68" s="29" t="s">
        <v>113</v>
      </c>
      <c r="E68" s="40" t="s">
        <v>47</v>
      </c>
      <c r="F68" s="41"/>
      <c r="G68" s="42"/>
      <c r="H68" s="29" t="s">
        <v>113</v>
      </c>
    </row>
    <row r="69" spans="1:8" x14ac:dyDescent="0.25">
      <c r="A69" s="23" t="s">
        <v>0</v>
      </c>
      <c r="B69" s="5">
        <v>41821</v>
      </c>
      <c r="C69" s="7">
        <v>88512.38</v>
      </c>
      <c r="D69" s="24"/>
      <c r="E69" s="20" t="s">
        <v>0</v>
      </c>
      <c r="F69" s="5">
        <v>41821</v>
      </c>
      <c r="G69" s="15">
        <v>88512</v>
      </c>
      <c r="H69" s="24"/>
    </row>
    <row r="70" spans="1:8" x14ac:dyDescent="0.25">
      <c r="A70" s="23" t="s">
        <v>0</v>
      </c>
      <c r="B70" s="5">
        <v>41821</v>
      </c>
      <c r="C70" s="7">
        <v>43200.47</v>
      </c>
      <c r="D70" s="24"/>
      <c r="E70" s="20" t="s">
        <v>0</v>
      </c>
      <c r="F70" s="5">
        <v>41821</v>
      </c>
      <c r="G70" s="15">
        <v>43200</v>
      </c>
      <c r="H70" s="24"/>
    </row>
    <row r="71" spans="1:8" x14ac:dyDescent="0.25">
      <c r="A71" s="23" t="s">
        <v>0</v>
      </c>
      <c r="B71" s="5">
        <v>41821</v>
      </c>
      <c r="C71" s="7">
        <v>26511.05</v>
      </c>
      <c r="D71" s="24"/>
      <c r="E71" s="20" t="s">
        <v>0</v>
      </c>
      <c r="F71" s="5">
        <v>41821</v>
      </c>
      <c r="G71" s="15">
        <v>26511</v>
      </c>
      <c r="H71" s="24"/>
    </row>
    <row r="72" spans="1:8" x14ac:dyDescent="0.25">
      <c r="A72" s="23" t="s">
        <v>0</v>
      </c>
      <c r="B72" s="5">
        <v>41829</v>
      </c>
      <c r="C72" s="7">
        <v>231486.3</v>
      </c>
      <c r="D72" s="24"/>
      <c r="E72" s="20" t="s">
        <v>0</v>
      </c>
      <c r="F72" s="5">
        <v>41829</v>
      </c>
      <c r="G72" s="15">
        <v>231486</v>
      </c>
      <c r="H72" s="24"/>
    </row>
    <row r="73" spans="1:8" x14ac:dyDescent="0.25">
      <c r="A73" s="23" t="s">
        <v>0</v>
      </c>
      <c r="B73" s="5">
        <v>41829</v>
      </c>
      <c r="C73" s="7">
        <v>23411.8</v>
      </c>
      <c r="D73" s="24"/>
      <c r="E73" s="20" t="s">
        <v>0</v>
      </c>
      <c r="F73" s="5">
        <v>41829</v>
      </c>
      <c r="G73" s="15">
        <v>23411</v>
      </c>
      <c r="H73" s="24"/>
    </row>
    <row r="74" spans="1:8" x14ac:dyDescent="0.25">
      <c r="A74" s="23" t="s">
        <v>0</v>
      </c>
      <c r="B74" s="5">
        <v>41830</v>
      </c>
      <c r="C74" s="7">
        <v>129133.27</v>
      </c>
      <c r="D74" s="24"/>
      <c r="E74" s="20" t="s">
        <v>0</v>
      </c>
      <c r="F74" s="5">
        <v>41830</v>
      </c>
      <c r="G74" s="15">
        <v>129133</v>
      </c>
      <c r="H74" s="24"/>
    </row>
    <row r="75" spans="1:8" x14ac:dyDescent="0.25">
      <c r="A75" s="23" t="s">
        <v>0</v>
      </c>
      <c r="B75" s="5">
        <v>41831</v>
      </c>
      <c r="C75" s="7">
        <v>94744.31</v>
      </c>
      <c r="D75" s="24"/>
      <c r="E75" s="20" t="s">
        <v>0</v>
      </c>
      <c r="F75" s="5">
        <v>41831</v>
      </c>
      <c r="G75" s="15">
        <v>94744</v>
      </c>
      <c r="H75" s="24"/>
    </row>
    <row r="76" spans="1:8" x14ac:dyDescent="0.25">
      <c r="A76" s="23" t="s">
        <v>0</v>
      </c>
      <c r="B76" s="5">
        <v>41831</v>
      </c>
      <c r="C76" s="7">
        <v>65086.64</v>
      </c>
      <c r="D76" s="24"/>
      <c r="E76" s="20" t="s">
        <v>0</v>
      </c>
      <c r="F76" s="5">
        <v>41831</v>
      </c>
      <c r="G76" s="15">
        <v>65087</v>
      </c>
      <c r="H76" s="24"/>
    </row>
    <row r="77" spans="1:8" x14ac:dyDescent="0.25">
      <c r="A77" s="23" t="s">
        <v>0</v>
      </c>
      <c r="B77" s="5">
        <v>41831</v>
      </c>
      <c r="C77" s="7">
        <v>33246.300000000003</v>
      </c>
      <c r="D77" s="24"/>
      <c r="E77" s="20" t="s">
        <v>0</v>
      </c>
      <c r="F77" s="5">
        <v>41831</v>
      </c>
      <c r="G77" s="15">
        <v>33246</v>
      </c>
      <c r="H77" s="24"/>
    </row>
    <row r="78" spans="1:8" x14ac:dyDescent="0.25">
      <c r="A78" s="23" t="s">
        <v>0</v>
      </c>
      <c r="B78" s="5">
        <v>41831</v>
      </c>
      <c r="C78" s="7">
        <v>28443.3</v>
      </c>
      <c r="D78" s="24"/>
      <c r="E78" s="20" t="s">
        <v>0</v>
      </c>
      <c r="F78" s="5">
        <v>41831</v>
      </c>
      <c r="G78" s="15">
        <v>28443</v>
      </c>
      <c r="H78" s="24"/>
    </row>
    <row r="79" spans="1:8" x14ac:dyDescent="0.25">
      <c r="A79" s="23" t="s">
        <v>0</v>
      </c>
      <c r="B79" s="5">
        <v>41831</v>
      </c>
      <c r="C79" s="7">
        <v>21351.58</v>
      </c>
      <c r="D79" s="24"/>
      <c r="E79" s="20" t="s">
        <v>0</v>
      </c>
      <c r="F79" s="5">
        <v>41831</v>
      </c>
      <c r="G79" s="15">
        <v>21352</v>
      </c>
      <c r="H79" s="24"/>
    </row>
    <row r="80" spans="1:8" x14ac:dyDescent="0.25">
      <c r="A80" s="23" t="s">
        <v>0</v>
      </c>
      <c r="B80" s="5">
        <v>41834</v>
      </c>
      <c r="C80" s="7">
        <v>413059.3</v>
      </c>
      <c r="D80" s="24"/>
      <c r="E80" s="20" t="s">
        <v>0</v>
      </c>
      <c r="F80" s="5">
        <v>41834</v>
      </c>
      <c r="G80" s="15">
        <v>413059</v>
      </c>
      <c r="H80" s="24"/>
    </row>
    <row r="81" spans="1:8" x14ac:dyDescent="0.25">
      <c r="A81" s="23" t="s">
        <v>0</v>
      </c>
      <c r="B81" s="5">
        <v>41834</v>
      </c>
      <c r="C81" s="7">
        <v>363340.79999999999</v>
      </c>
      <c r="D81" s="24"/>
      <c r="E81" s="20" t="s">
        <v>0</v>
      </c>
      <c r="F81" s="5">
        <v>41834</v>
      </c>
      <c r="G81" s="15">
        <v>363341</v>
      </c>
      <c r="H81" s="24"/>
    </row>
    <row r="82" spans="1:8" x14ac:dyDescent="0.25">
      <c r="A82" s="23" t="s">
        <v>0</v>
      </c>
      <c r="B82" s="5">
        <v>41834</v>
      </c>
      <c r="C82" s="7">
        <v>312497.5</v>
      </c>
      <c r="D82" s="24"/>
      <c r="E82" s="20" t="s">
        <v>0</v>
      </c>
      <c r="F82" s="5">
        <v>41834</v>
      </c>
      <c r="G82" s="15">
        <v>312498</v>
      </c>
      <c r="H82" s="24"/>
    </row>
    <row r="83" spans="1:8" x14ac:dyDescent="0.25">
      <c r="A83" s="23"/>
      <c r="B83" s="4"/>
      <c r="C83" s="7"/>
      <c r="D83" s="24"/>
      <c r="E83" s="31" t="s">
        <v>7</v>
      </c>
      <c r="F83" s="32">
        <v>41837</v>
      </c>
      <c r="G83" s="33">
        <v>500</v>
      </c>
      <c r="H83" s="24" t="s">
        <v>117</v>
      </c>
    </row>
    <row r="84" spans="1:8" x14ac:dyDescent="0.25">
      <c r="A84" s="23" t="s">
        <v>0</v>
      </c>
      <c r="B84" s="5">
        <v>41841</v>
      </c>
      <c r="C84" s="7">
        <v>207031.53</v>
      </c>
      <c r="D84" s="24"/>
      <c r="E84" s="20" t="s">
        <v>0</v>
      </c>
      <c r="F84" s="5">
        <v>41841</v>
      </c>
      <c r="G84" s="15">
        <v>207032</v>
      </c>
      <c r="H84" s="24"/>
    </row>
    <row r="85" spans="1:8" x14ac:dyDescent="0.25">
      <c r="A85" s="23" t="s">
        <v>0</v>
      </c>
      <c r="B85" s="5">
        <v>41841</v>
      </c>
      <c r="C85" s="7">
        <v>126347.72</v>
      </c>
      <c r="D85" s="24"/>
      <c r="E85" s="20" t="s">
        <v>0</v>
      </c>
      <c r="F85" s="5">
        <v>41841</v>
      </c>
      <c r="G85" s="15">
        <v>126348</v>
      </c>
      <c r="H85" s="24"/>
    </row>
    <row r="86" spans="1:8" x14ac:dyDescent="0.25">
      <c r="A86" s="23" t="s">
        <v>0</v>
      </c>
      <c r="B86" s="5">
        <v>41841</v>
      </c>
      <c r="C86" s="7">
        <v>81202.100000000006</v>
      </c>
      <c r="D86" s="24"/>
      <c r="E86" s="20" t="s">
        <v>0</v>
      </c>
      <c r="F86" s="5">
        <v>41841</v>
      </c>
      <c r="G86" s="15">
        <v>81202</v>
      </c>
      <c r="H86" s="24"/>
    </row>
    <row r="87" spans="1:8" x14ac:dyDescent="0.25">
      <c r="A87" s="23" t="s">
        <v>0</v>
      </c>
      <c r="B87" s="5">
        <v>41841</v>
      </c>
      <c r="C87" s="7">
        <v>46535.25</v>
      </c>
      <c r="D87" s="24"/>
      <c r="E87" s="20" t="s">
        <v>0</v>
      </c>
      <c r="F87" s="5">
        <v>41841</v>
      </c>
      <c r="G87" s="15">
        <v>46535</v>
      </c>
      <c r="H87" s="24"/>
    </row>
    <row r="88" spans="1:8" x14ac:dyDescent="0.25">
      <c r="A88" s="23" t="s">
        <v>0</v>
      </c>
      <c r="B88" s="5">
        <v>41841</v>
      </c>
      <c r="C88" s="7">
        <v>42798.48</v>
      </c>
      <c r="D88" s="24"/>
      <c r="E88" s="20" t="s">
        <v>0</v>
      </c>
      <c r="F88" s="5">
        <v>41841</v>
      </c>
      <c r="G88" s="15">
        <v>42798</v>
      </c>
      <c r="H88" s="24"/>
    </row>
    <row r="89" spans="1:8" x14ac:dyDescent="0.25">
      <c r="A89" s="23" t="s">
        <v>0</v>
      </c>
      <c r="B89" s="5">
        <v>41841</v>
      </c>
      <c r="C89" s="7">
        <v>23958.1</v>
      </c>
      <c r="D89" s="24"/>
      <c r="E89" s="20" t="s">
        <v>0</v>
      </c>
      <c r="F89" s="5">
        <v>41841</v>
      </c>
      <c r="G89" s="15">
        <v>23958</v>
      </c>
      <c r="H89" s="24"/>
    </row>
    <row r="90" spans="1:8" x14ac:dyDescent="0.25">
      <c r="A90" s="23" t="s">
        <v>0</v>
      </c>
      <c r="B90" s="5">
        <v>41841</v>
      </c>
      <c r="C90" s="7">
        <v>14475.3</v>
      </c>
      <c r="D90" s="24"/>
      <c r="E90" s="20" t="s">
        <v>0</v>
      </c>
      <c r="F90" s="5">
        <v>41841</v>
      </c>
      <c r="G90" s="15">
        <v>14475</v>
      </c>
      <c r="H90" s="24"/>
    </row>
    <row r="91" spans="1:8" x14ac:dyDescent="0.25">
      <c r="A91" s="23" t="s">
        <v>0</v>
      </c>
      <c r="B91" s="5">
        <v>41842</v>
      </c>
      <c r="C91" s="7">
        <v>348767.7</v>
      </c>
      <c r="D91" s="24"/>
      <c r="E91" s="20" t="s">
        <v>0</v>
      </c>
      <c r="F91" s="5">
        <v>41842</v>
      </c>
      <c r="G91" s="15">
        <v>348768</v>
      </c>
      <c r="H91" s="24"/>
    </row>
    <row r="92" spans="1:8" x14ac:dyDescent="0.25">
      <c r="A92" s="23" t="s">
        <v>0</v>
      </c>
      <c r="B92" s="5">
        <v>41849</v>
      </c>
      <c r="C92" s="7">
        <v>395775.75</v>
      </c>
      <c r="D92" s="24"/>
      <c r="E92" s="20" t="s">
        <v>0</v>
      </c>
      <c r="F92" s="5">
        <v>41849</v>
      </c>
      <c r="G92" s="15">
        <v>395776</v>
      </c>
      <c r="H92" s="24"/>
    </row>
    <row r="93" spans="1:8" x14ac:dyDescent="0.25">
      <c r="A93" s="23"/>
      <c r="B93" s="5"/>
      <c r="C93" s="7"/>
      <c r="D93" s="24"/>
      <c r="E93" s="34" t="s">
        <v>9</v>
      </c>
      <c r="F93" s="35">
        <v>41849</v>
      </c>
      <c r="G93" s="36">
        <v>2500</v>
      </c>
      <c r="H93" s="24" t="s">
        <v>116</v>
      </c>
    </row>
    <row r="94" spans="1:8" x14ac:dyDescent="0.25">
      <c r="A94" s="23"/>
      <c r="B94" s="5"/>
      <c r="C94" s="7"/>
      <c r="D94" s="24"/>
      <c r="E94" s="34" t="s">
        <v>11</v>
      </c>
      <c r="F94" s="35">
        <v>41849</v>
      </c>
      <c r="G94" s="36">
        <v>2500</v>
      </c>
      <c r="H94" s="24" t="s">
        <v>116</v>
      </c>
    </row>
    <row r="95" spans="1:8" x14ac:dyDescent="0.25">
      <c r="A95" s="23"/>
      <c r="B95" s="5"/>
      <c r="C95" s="7"/>
      <c r="D95" s="24"/>
      <c r="E95" s="34" t="s">
        <v>14</v>
      </c>
      <c r="F95" s="35">
        <v>41849</v>
      </c>
      <c r="G95" s="36">
        <v>2000</v>
      </c>
      <c r="H95" s="24" t="s">
        <v>116</v>
      </c>
    </row>
    <row r="96" spans="1:8" x14ac:dyDescent="0.25">
      <c r="A96" s="23"/>
      <c r="B96" s="5"/>
      <c r="C96" s="7"/>
      <c r="D96" s="24"/>
      <c r="E96" s="34" t="s">
        <v>10</v>
      </c>
      <c r="F96" s="35">
        <v>41849</v>
      </c>
      <c r="G96" s="36">
        <v>1500</v>
      </c>
      <c r="H96" s="24" t="s">
        <v>118</v>
      </c>
    </row>
    <row r="97" spans="1:8" x14ac:dyDescent="0.25">
      <c r="A97" s="23"/>
      <c r="B97" s="5"/>
      <c r="C97" s="7"/>
      <c r="D97" s="24"/>
      <c r="E97" s="34" t="s">
        <v>16</v>
      </c>
      <c r="F97" s="35">
        <v>41849</v>
      </c>
      <c r="G97" s="36">
        <v>1200</v>
      </c>
      <c r="H97" s="24" t="s">
        <v>116</v>
      </c>
    </row>
    <row r="98" spans="1:8" x14ac:dyDescent="0.25">
      <c r="A98" s="23"/>
      <c r="B98" s="5"/>
      <c r="C98" s="7"/>
      <c r="D98" s="24"/>
      <c r="E98" s="34" t="s">
        <v>13</v>
      </c>
      <c r="F98" s="35">
        <v>41849</v>
      </c>
      <c r="G98" s="36">
        <v>1000</v>
      </c>
      <c r="H98" s="24" t="s">
        <v>116</v>
      </c>
    </row>
    <row r="99" spans="1:8" x14ac:dyDescent="0.25">
      <c r="A99" s="23"/>
      <c r="B99" s="5"/>
      <c r="C99" s="7"/>
      <c r="D99" s="24"/>
      <c r="E99" s="34" t="s">
        <v>15</v>
      </c>
      <c r="F99" s="35">
        <v>41849</v>
      </c>
      <c r="G99" s="36">
        <v>700</v>
      </c>
      <c r="H99" s="24" t="s">
        <v>116</v>
      </c>
    </row>
    <row r="100" spans="1:8" x14ac:dyDescent="0.25">
      <c r="A100" s="23"/>
      <c r="B100" s="5"/>
      <c r="C100" s="7"/>
      <c r="D100" s="24"/>
      <c r="E100" s="34" t="s">
        <v>8</v>
      </c>
      <c r="F100" s="35">
        <v>41849</v>
      </c>
      <c r="G100" s="36">
        <v>500</v>
      </c>
      <c r="H100" s="24" t="s">
        <v>116</v>
      </c>
    </row>
    <row r="101" spans="1:8" x14ac:dyDescent="0.25">
      <c r="A101" s="23"/>
      <c r="B101" s="5"/>
      <c r="C101" s="7"/>
      <c r="D101" s="24"/>
      <c r="E101" s="34" t="s">
        <v>12</v>
      </c>
      <c r="F101" s="35">
        <v>41849</v>
      </c>
      <c r="G101" s="36">
        <v>500</v>
      </c>
      <c r="H101" s="24" t="s">
        <v>116</v>
      </c>
    </row>
    <row r="102" spans="1:8" x14ac:dyDescent="0.25">
      <c r="A102" s="23"/>
      <c r="B102" s="5"/>
      <c r="C102" s="7"/>
      <c r="D102" s="24"/>
      <c r="E102" s="34" t="s">
        <v>17</v>
      </c>
      <c r="F102" s="35">
        <v>41849</v>
      </c>
      <c r="G102" s="36">
        <v>500</v>
      </c>
      <c r="H102" s="24" t="s">
        <v>116</v>
      </c>
    </row>
    <row r="103" spans="1:8" x14ac:dyDescent="0.25">
      <c r="A103" s="23"/>
      <c r="B103" s="5"/>
      <c r="C103" s="7"/>
      <c r="D103" s="24"/>
      <c r="E103" s="34" t="s">
        <v>18</v>
      </c>
      <c r="F103" s="35">
        <v>41849</v>
      </c>
      <c r="G103" s="36">
        <v>500</v>
      </c>
      <c r="H103" s="24" t="s">
        <v>116</v>
      </c>
    </row>
    <row r="104" spans="1:8" s="9" customFormat="1" x14ac:dyDescent="0.25">
      <c r="A104" s="46" t="s">
        <v>49</v>
      </c>
      <c r="B104" s="45"/>
      <c r="C104" s="8">
        <f>SUM(C69:C103)</f>
        <v>3160916.93</v>
      </c>
      <c r="D104" s="25"/>
      <c r="E104" s="44" t="s">
        <v>49</v>
      </c>
      <c r="F104" s="45"/>
      <c r="G104" s="16">
        <f>SUM(G69:G103)</f>
        <v>3174815</v>
      </c>
      <c r="H104" s="25"/>
    </row>
    <row r="105" spans="1:8" s="9" customFormat="1" x14ac:dyDescent="0.25">
      <c r="A105" s="43" t="s">
        <v>50</v>
      </c>
      <c r="B105" s="41"/>
      <c r="C105" s="41"/>
      <c r="D105" s="29" t="s">
        <v>113</v>
      </c>
      <c r="E105" s="40" t="s">
        <v>50</v>
      </c>
      <c r="F105" s="41"/>
      <c r="G105" s="42"/>
      <c r="H105" s="29" t="s">
        <v>113</v>
      </c>
    </row>
    <row r="106" spans="1:8" x14ac:dyDescent="0.25">
      <c r="A106" s="23" t="s">
        <v>0</v>
      </c>
      <c r="B106" s="5">
        <v>41852</v>
      </c>
      <c r="C106" s="7">
        <v>85884.92</v>
      </c>
      <c r="D106" s="24"/>
      <c r="E106" s="20" t="s">
        <v>0</v>
      </c>
      <c r="F106" s="5">
        <v>41852</v>
      </c>
      <c r="G106" s="15">
        <v>85885</v>
      </c>
      <c r="H106" s="24"/>
    </row>
    <row r="107" spans="1:8" x14ac:dyDescent="0.25">
      <c r="A107" s="23" t="s">
        <v>0</v>
      </c>
      <c r="B107" s="5">
        <v>41855</v>
      </c>
      <c r="C107" s="7">
        <v>397247.9</v>
      </c>
      <c r="D107" s="24"/>
      <c r="E107" s="20" t="s">
        <v>0</v>
      </c>
      <c r="F107" s="5">
        <v>41855</v>
      </c>
      <c r="G107" s="15">
        <v>397248</v>
      </c>
      <c r="H107" s="24"/>
    </row>
    <row r="108" spans="1:8" x14ac:dyDescent="0.25">
      <c r="A108" s="23" t="s">
        <v>0</v>
      </c>
      <c r="B108" s="5">
        <v>41855</v>
      </c>
      <c r="C108" s="7">
        <v>366334.15</v>
      </c>
      <c r="D108" s="24"/>
      <c r="E108" s="20" t="s">
        <v>0</v>
      </c>
      <c r="F108" s="5">
        <v>41855</v>
      </c>
      <c r="G108" s="15">
        <v>366334</v>
      </c>
      <c r="H108" s="24"/>
    </row>
    <row r="109" spans="1:8" x14ac:dyDescent="0.25">
      <c r="A109" s="23" t="s">
        <v>0</v>
      </c>
      <c r="B109" s="5">
        <v>41855</v>
      </c>
      <c r="C109" s="7">
        <v>297167.07</v>
      </c>
      <c r="D109" s="24"/>
      <c r="E109" s="20" t="s">
        <v>0</v>
      </c>
      <c r="F109" s="5">
        <v>41855</v>
      </c>
      <c r="G109" s="15">
        <v>297167</v>
      </c>
      <c r="H109" s="24"/>
    </row>
    <row r="110" spans="1:8" x14ac:dyDescent="0.25">
      <c r="A110" s="23" t="s">
        <v>0</v>
      </c>
      <c r="B110" s="5">
        <v>41855</v>
      </c>
      <c r="C110" s="7">
        <v>25546.799999999999</v>
      </c>
      <c r="D110" s="24"/>
      <c r="E110" s="20" t="s">
        <v>0</v>
      </c>
      <c r="F110" s="5">
        <v>41855</v>
      </c>
      <c r="G110" s="15">
        <v>25547</v>
      </c>
      <c r="H110" s="24"/>
    </row>
    <row r="111" spans="1:8" x14ac:dyDescent="0.25">
      <c r="A111" s="23" t="s">
        <v>0</v>
      </c>
      <c r="B111" s="5">
        <v>41855</v>
      </c>
      <c r="C111" s="7">
        <v>24367.200000000001</v>
      </c>
      <c r="D111" s="24"/>
      <c r="E111" s="20" t="s">
        <v>0</v>
      </c>
      <c r="F111" s="5">
        <v>41855</v>
      </c>
      <c r="G111" s="15">
        <v>24367</v>
      </c>
      <c r="H111" s="24"/>
    </row>
    <row r="112" spans="1:8" x14ac:dyDescent="0.25">
      <c r="A112" s="23" t="s">
        <v>0</v>
      </c>
      <c r="B112" s="5">
        <v>41855</v>
      </c>
      <c r="C112" s="7">
        <v>21142.7</v>
      </c>
      <c r="D112" s="24"/>
      <c r="E112" s="20" t="s">
        <v>0</v>
      </c>
      <c r="F112" s="5">
        <v>41855</v>
      </c>
      <c r="G112" s="15">
        <v>21143</v>
      </c>
      <c r="H112" s="24"/>
    </row>
    <row r="113" spans="1:8" x14ac:dyDescent="0.25">
      <c r="A113" s="23"/>
      <c r="B113" s="4"/>
      <c r="C113" s="7"/>
      <c r="D113" s="24"/>
      <c r="E113" s="31" t="s">
        <v>19</v>
      </c>
      <c r="F113" s="32">
        <v>41856</v>
      </c>
      <c r="G113" s="33">
        <v>237</v>
      </c>
      <c r="H113" s="24" t="s">
        <v>119</v>
      </c>
    </row>
    <row r="114" spans="1:8" x14ac:dyDescent="0.25">
      <c r="A114" s="23" t="s">
        <v>0</v>
      </c>
      <c r="B114" s="5">
        <v>41862</v>
      </c>
      <c r="C114" s="7">
        <v>409990.02</v>
      </c>
      <c r="D114" s="24"/>
      <c r="E114" s="20" t="s">
        <v>0</v>
      </c>
      <c r="F114" s="5">
        <v>41862</v>
      </c>
      <c r="G114" s="15">
        <v>409990</v>
      </c>
      <c r="H114" s="24"/>
    </row>
    <row r="115" spans="1:8" x14ac:dyDescent="0.25">
      <c r="A115" s="23" t="s">
        <v>0</v>
      </c>
      <c r="B115" s="5">
        <v>41862</v>
      </c>
      <c r="C115" s="7">
        <v>360464.85</v>
      </c>
      <c r="D115" s="24"/>
      <c r="E115" s="20" t="s">
        <v>0</v>
      </c>
      <c r="F115" s="5">
        <v>41862</v>
      </c>
      <c r="G115" s="15">
        <v>360465</v>
      </c>
      <c r="H115" s="24"/>
    </row>
    <row r="116" spans="1:8" x14ac:dyDescent="0.25">
      <c r="A116" s="23" t="s">
        <v>0</v>
      </c>
      <c r="B116" s="5">
        <v>41862</v>
      </c>
      <c r="C116" s="7">
        <v>149637.45000000001</v>
      </c>
      <c r="D116" s="24"/>
      <c r="E116" s="20" t="s">
        <v>0</v>
      </c>
      <c r="F116" s="5">
        <v>41862</v>
      </c>
      <c r="G116" s="15">
        <v>149637</v>
      </c>
      <c r="H116" s="24"/>
    </row>
    <row r="117" spans="1:8" x14ac:dyDescent="0.25">
      <c r="A117" s="23" t="s">
        <v>0</v>
      </c>
      <c r="B117" s="5">
        <v>41866</v>
      </c>
      <c r="C117" s="7">
        <v>85092.1</v>
      </c>
      <c r="D117" s="24"/>
      <c r="E117" s="20" t="s">
        <v>0</v>
      </c>
      <c r="F117" s="5">
        <v>41866</v>
      </c>
      <c r="G117" s="15">
        <v>85092</v>
      </c>
      <c r="H117" s="24"/>
    </row>
    <row r="118" spans="1:8" x14ac:dyDescent="0.25">
      <c r="A118" s="23" t="s">
        <v>0</v>
      </c>
      <c r="B118" s="5">
        <v>41872</v>
      </c>
      <c r="C118" s="7">
        <v>2344788.56</v>
      </c>
      <c r="D118" s="24"/>
      <c r="E118" s="20" t="s">
        <v>0</v>
      </c>
      <c r="F118" s="5">
        <v>41872</v>
      </c>
      <c r="G118" s="15">
        <v>2344789</v>
      </c>
      <c r="H118" s="24"/>
    </row>
    <row r="119" spans="1:8" x14ac:dyDescent="0.25">
      <c r="A119" s="23" t="s">
        <v>0</v>
      </c>
      <c r="B119" s="5">
        <v>41878</v>
      </c>
      <c r="C119" s="7">
        <v>250217.44</v>
      </c>
      <c r="D119" s="24"/>
      <c r="E119" s="20" t="s">
        <v>0</v>
      </c>
      <c r="F119" s="5">
        <v>41878</v>
      </c>
      <c r="G119" s="15">
        <v>250217</v>
      </c>
      <c r="H119" s="24"/>
    </row>
    <row r="120" spans="1:8" x14ac:dyDescent="0.25">
      <c r="A120" s="23" t="s">
        <v>0</v>
      </c>
      <c r="B120" s="5">
        <v>41880</v>
      </c>
      <c r="C120" s="7">
        <v>119748.9</v>
      </c>
      <c r="D120" s="24"/>
      <c r="E120" s="20" t="s">
        <v>0</v>
      </c>
      <c r="F120" s="5">
        <v>41880</v>
      </c>
      <c r="G120" s="15">
        <v>119749</v>
      </c>
      <c r="H120" s="24"/>
    </row>
    <row r="121" spans="1:8" x14ac:dyDescent="0.25">
      <c r="A121" s="23" t="s">
        <v>0</v>
      </c>
      <c r="B121" s="5">
        <v>41880</v>
      </c>
      <c r="C121" s="7">
        <v>68569.490000000005</v>
      </c>
      <c r="D121" s="24"/>
      <c r="E121" s="20" t="s">
        <v>0</v>
      </c>
      <c r="F121" s="5">
        <v>41880</v>
      </c>
      <c r="G121" s="15">
        <v>68569</v>
      </c>
      <c r="H121" s="24"/>
    </row>
    <row r="122" spans="1:8" s="9" customFormat="1" x14ac:dyDescent="0.25">
      <c r="A122" s="46" t="s">
        <v>48</v>
      </c>
      <c r="B122" s="45"/>
      <c r="C122" s="8">
        <f>SUM(C106:C121)</f>
        <v>5006199.5500000017</v>
      </c>
      <c r="D122" s="25"/>
      <c r="E122" s="44" t="s">
        <v>48</v>
      </c>
      <c r="F122" s="45"/>
      <c r="G122" s="16">
        <f>SUM(G106:G121)</f>
        <v>5006436</v>
      </c>
      <c r="H122" s="25"/>
    </row>
    <row r="123" spans="1:8" s="10" customFormat="1" x14ac:dyDescent="0.25">
      <c r="A123" s="43" t="s">
        <v>51</v>
      </c>
      <c r="B123" s="41"/>
      <c r="C123" s="41"/>
      <c r="D123" s="29" t="s">
        <v>113</v>
      </c>
      <c r="E123" s="40" t="s">
        <v>51</v>
      </c>
      <c r="F123" s="41"/>
      <c r="G123" s="42"/>
      <c r="H123" s="29" t="s">
        <v>113</v>
      </c>
    </row>
    <row r="124" spans="1:8" x14ac:dyDescent="0.25">
      <c r="A124" s="23" t="s">
        <v>0</v>
      </c>
      <c r="B124" s="5">
        <v>41884</v>
      </c>
      <c r="C124" s="7">
        <v>394105.94</v>
      </c>
      <c r="D124" s="24"/>
      <c r="E124" s="20" t="s">
        <v>0</v>
      </c>
      <c r="F124" s="5">
        <v>41884</v>
      </c>
      <c r="G124" s="15">
        <v>394106</v>
      </c>
      <c r="H124" s="24"/>
    </row>
    <row r="125" spans="1:8" x14ac:dyDescent="0.25">
      <c r="A125" s="23" t="s">
        <v>0</v>
      </c>
      <c r="B125" s="5">
        <v>41884</v>
      </c>
      <c r="C125" s="7">
        <v>299994.23999999999</v>
      </c>
      <c r="D125" s="24"/>
      <c r="E125" s="20" t="s">
        <v>0</v>
      </c>
      <c r="F125" s="5">
        <v>41884</v>
      </c>
      <c r="G125" s="15">
        <v>299994</v>
      </c>
      <c r="H125" s="24"/>
    </row>
    <row r="126" spans="1:8" x14ac:dyDescent="0.25">
      <c r="A126" s="23" t="s">
        <v>0</v>
      </c>
      <c r="B126" s="5">
        <v>41886</v>
      </c>
      <c r="C126" s="7">
        <v>112426.3</v>
      </c>
      <c r="D126" s="24"/>
      <c r="E126" s="20" t="s">
        <v>0</v>
      </c>
      <c r="F126" s="5">
        <v>41886</v>
      </c>
      <c r="G126" s="15">
        <v>112426</v>
      </c>
      <c r="H126" s="24"/>
    </row>
    <row r="127" spans="1:8" x14ac:dyDescent="0.25">
      <c r="A127" s="23" t="s">
        <v>0</v>
      </c>
      <c r="B127" s="5">
        <v>41886</v>
      </c>
      <c r="C127" s="7">
        <v>33853.1</v>
      </c>
      <c r="D127" s="24"/>
      <c r="E127" s="20" t="s">
        <v>0</v>
      </c>
      <c r="F127" s="5">
        <v>41886</v>
      </c>
      <c r="G127" s="15">
        <v>33853</v>
      </c>
      <c r="H127" s="24"/>
    </row>
    <row r="128" spans="1:8" x14ac:dyDescent="0.25">
      <c r="A128" s="23" t="s">
        <v>0</v>
      </c>
      <c r="B128" s="5">
        <v>41886</v>
      </c>
      <c r="C128" s="7">
        <v>14624.75</v>
      </c>
      <c r="D128" s="24"/>
      <c r="E128" s="20" t="s">
        <v>0</v>
      </c>
      <c r="F128" s="5">
        <v>41886</v>
      </c>
      <c r="G128" s="15">
        <v>14625</v>
      </c>
      <c r="H128" s="24"/>
    </row>
    <row r="129" spans="1:8" x14ac:dyDescent="0.25">
      <c r="A129" s="23" t="s">
        <v>0</v>
      </c>
      <c r="B129" s="5">
        <v>41886</v>
      </c>
      <c r="C129" s="7">
        <v>5967.23</v>
      </c>
      <c r="D129" s="24"/>
      <c r="E129" s="20" t="s">
        <v>0</v>
      </c>
      <c r="F129" s="5">
        <v>41886</v>
      </c>
      <c r="G129" s="15">
        <v>5967</v>
      </c>
      <c r="H129" s="24"/>
    </row>
    <row r="130" spans="1:8" x14ac:dyDescent="0.25">
      <c r="A130" s="23" t="s">
        <v>0</v>
      </c>
      <c r="B130" s="5">
        <v>41887</v>
      </c>
      <c r="C130" s="7">
        <v>78483.55</v>
      </c>
      <c r="D130" s="24"/>
      <c r="E130" s="20" t="s">
        <v>0</v>
      </c>
      <c r="F130" s="5">
        <v>41887</v>
      </c>
      <c r="G130" s="15">
        <v>78484</v>
      </c>
      <c r="H130" s="24"/>
    </row>
    <row r="131" spans="1:8" x14ac:dyDescent="0.25">
      <c r="A131" s="23" t="s">
        <v>0</v>
      </c>
      <c r="B131" s="5">
        <v>41890</v>
      </c>
      <c r="C131" s="7">
        <v>2341778.56</v>
      </c>
      <c r="D131" s="24"/>
      <c r="E131" s="20" t="s">
        <v>0</v>
      </c>
      <c r="F131" s="5">
        <v>41890</v>
      </c>
      <c r="G131" s="15">
        <v>2341779</v>
      </c>
      <c r="H131" s="24"/>
    </row>
    <row r="132" spans="1:8" x14ac:dyDescent="0.25">
      <c r="A132" s="23" t="s">
        <v>0</v>
      </c>
      <c r="B132" s="5">
        <v>41892</v>
      </c>
      <c r="C132" s="7">
        <v>394441.09</v>
      </c>
      <c r="D132" s="24"/>
      <c r="E132" s="20" t="s">
        <v>0</v>
      </c>
      <c r="F132" s="5">
        <v>41892</v>
      </c>
      <c r="G132" s="15">
        <v>394441</v>
      </c>
      <c r="H132" s="24"/>
    </row>
    <row r="133" spans="1:8" x14ac:dyDescent="0.25">
      <c r="A133" s="23" t="s">
        <v>0</v>
      </c>
      <c r="B133" s="5">
        <v>41892</v>
      </c>
      <c r="C133" s="7">
        <v>292901.88</v>
      </c>
      <c r="D133" s="24"/>
      <c r="E133" s="20" t="s">
        <v>0</v>
      </c>
      <c r="F133" s="5">
        <v>41892</v>
      </c>
      <c r="G133" s="15">
        <v>292902</v>
      </c>
      <c r="H133" s="24"/>
    </row>
    <row r="134" spans="1:8" x14ac:dyDescent="0.25">
      <c r="A134" s="23" t="s">
        <v>0</v>
      </c>
      <c r="B134" s="5">
        <v>41892</v>
      </c>
      <c r="C134" s="7">
        <v>268015.09000000003</v>
      </c>
      <c r="D134" s="24"/>
      <c r="E134" s="20" t="s">
        <v>0</v>
      </c>
      <c r="F134" s="5">
        <v>41892</v>
      </c>
      <c r="G134" s="15">
        <v>268015</v>
      </c>
      <c r="H134" s="24"/>
    </row>
    <row r="135" spans="1:8" x14ac:dyDescent="0.25">
      <c r="A135" s="23" t="s">
        <v>0</v>
      </c>
      <c r="B135" s="5">
        <v>41892</v>
      </c>
      <c r="C135" s="7">
        <v>214012.5</v>
      </c>
      <c r="D135" s="24"/>
      <c r="E135" s="20" t="s">
        <v>0</v>
      </c>
      <c r="F135" s="5">
        <v>41892</v>
      </c>
      <c r="G135" s="15">
        <v>214013</v>
      </c>
      <c r="H135" s="24"/>
    </row>
    <row r="136" spans="1:8" x14ac:dyDescent="0.25">
      <c r="A136" s="23" t="s">
        <v>0</v>
      </c>
      <c r="B136" s="5">
        <v>41892</v>
      </c>
      <c r="C136" s="7">
        <v>161814.95000000001</v>
      </c>
      <c r="D136" s="24"/>
      <c r="E136" s="20" t="s">
        <v>0</v>
      </c>
      <c r="F136" s="5">
        <v>41892</v>
      </c>
      <c r="G136" s="15">
        <v>161815</v>
      </c>
      <c r="H136" s="24"/>
    </row>
    <row r="137" spans="1:8" x14ac:dyDescent="0.25">
      <c r="A137" s="23" t="s">
        <v>0</v>
      </c>
      <c r="B137" s="5">
        <v>41892</v>
      </c>
      <c r="C137" s="7">
        <v>74991.3</v>
      </c>
      <c r="D137" s="24"/>
      <c r="E137" s="20" t="s">
        <v>0</v>
      </c>
      <c r="F137" s="5">
        <v>41892</v>
      </c>
      <c r="G137" s="15">
        <v>74991</v>
      </c>
      <c r="H137" s="24"/>
    </row>
    <row r="138" spans="1:8" x14ac:dyDescent="0.25">
      <c r="A138" s="23" t="s">
        <v>0</v>
      </c>
      <c r="B138" s="5">
        <v>41892</v>
      </c>
      <c r="C138" s="7">
        <v>69470.8</v>
      </c>
      <c r="D138" s="24"/>
      <c r="E138" s="20" t="s">
        <v>0</v>
      </c>
      <c r="F138" s="5">
        <v>41892</v>
      </c>
      <c r="G138" s="15">
        <v>69471</v>
      </c>
      <c r="H138" s="24"/>
    </row>
    <row r="139" spans="1:8" x14ac:dyDescent="0.25">
      <c r="A139" s="23" t="s">
        <v>0</v>
      </c>
      <c r="B139" s="5">
        <v>41892</v>
      </c>
      <c r="C139" s="7">
        <v>20543.75</v>
      </c>
      <c r="D139" s="24"/>
      <c r="E139" s="20" t="s">
        <v>0</v>
      </c>
      <c r="F139" s="5">
        <v>41892</v>
      </c>
      <c r="G139" s="15">
        <v>20544</v>
      </c>
      <c r="H139" s="24"/>
    </row>
    <row r="140" spans="1:8" x14ac:dyDescent="0.25">
      <c r="A140" s="23" t="s">
        <v>0</v>
      </c>
      <c r="B140" s="5">
        <v>41893</v>
      </c>
      <c r="C140" s="7">
        <v>348198.88</v>
      </c>
      <c r="D140" s="24"/>
      <c r="E140" s="20" t="s">
        <v>0</v>
      </c>
      <c r="F140" s="5">
        <v>41893</v>
      </c>
      <c r="G140" s="15">
        <v>348199</v>
      </c>
      <c r="H140" s="24"/>
    </row>
    <row r="141" spans="1:8" x14ac:dyDescent="0.25">
      <c r="A141" s="23" t="s">
        <v>0</v>
      </c>
      <c r="B141" s="5">
        <v>41894</v>
      </c>
      <c r="C141" s="7">
        <v>492835.93</v>
      </c>
      <c r="D141" s="24"/>
      <c r="E141" s="20" t="s">
        <v>0</v>
      </c>
      <c r="F141" s="5">
        <v>41894</v>
      </c>
      <c r="G141" s="15">
        <v>492836</v>
      </c>
      <c r="H141" s="24"/>
    </row>
    <row r="142" spans="1:8" x14ac:dyDescent="0.25">
      <c r="A142" s="23" t="s">
        <v>0</v>
      </c>
      <c r="B142" s="5">
        <v>41897</v>
      </c>
      <c r="C142" s="7">
        <v>139953</v>
      </c>
      <c r="D142" s="24"/>
      <c r="E142" s="20" t="s">
        <v>0</v>
      </c>
      <c r="F142" s="5">
        <v>41897</v>
      </c>
      <c r="G142" s="15">
        <v>139953</v>
      </c>
      <c r="H142" s="24"/>
    </row>
    <row r="143" spans="1:8" x14ac:dyDescent="0.25">
      <c r="A143" s="23" t="s">
        <v>0</v>
      </c>
      <c r="B143" s="5">
        <v>41897</v>
      </c>
      <c r="C143" s="7">
        <v>128118.18</v>
      </c>
      <c r="D143" s="24"/>
      <c r="E143" s="20" t="s">
        <v>0</v>
      </c>
      <c r="F143" s="5">
        <v>41897</v>
      </c>
      <c r="G143" s="15">
        <v>128118</v>
      </c>
      <c r="H143" s="24"/>
    </row>
    <row r="144" spans="1:8" x14ac:dyDescent="0.25">
      <c r="A144" s="23" t="s">
        <v>0</v>
      </c>
      <c r="B144" s="5">
        <v>41897</v>
      </c>
      <c r="C144" s="7">
        <v>41950.35</v>
      </c>
      <c r="D144" s="24"/>
      <c r="E144" s="20" t="s">
        <v>0</v>
      </c>
      <c r="F144" s="5">
        <v>41897</v>
      </c>
      <c r="G144" s="15">
        <v>41950</v>
      </c>
      <c r="H144" s="24"/>
    </row>
    <row r="145" spans="1:8" x14ac:dyDescent="0.25">
      <c r="A145" s="23" t="s">
        <v>0</v>
      </c>
      <c r="B145" s="5">
        <v>41897</v>
      </c>
      <c r="C145" s="7">
        <v>29384.55</v>
      </c>
      <c r="D145" s="24"/>
      <c r="E145" s="20" t="s">
        <v>0</v>
      </c>
      <c r="F145" s="5">
        <v>41897</v>
      </c>
      <c r="G145" s="15">
        <v>29385</v>
      </c>
      <c r="H145" s="24"/>
    </row>
    <row r="146" spans="1:8" x14ac:dyDescent="0.25">
      <c r="A146" s="23" t="s">
        <v>0</v>
      </c>
      <c r="B146" s="5">
        <v>41897</v>
      </c>
      <c r="C146" s="7">
        <v>12918.15</v>
      </c>
      <c r="D146" s="24"/>
      <c r="E146" s="20" t="s">
        <v>0</v>
      </c>
      <c r="F146" s="5">
        <v>41897</v>
      </c>
      <c r="G146" s="15">
        <v>12918</v>
      </c>
      <c r="H146" s="24"/>
    </row>
    <row r="147" spans="1:8" x14ac:dyDescent="0.25">
      <c r="A147" s="23" t="s">
        <v>0</v>
      </c>
      <c r="B147" s="5">
        <v>41898</v>
      </c>
      <c r="C147" s="7">
        <v>469338.55</v>
      </c>
      <c r="D147" s="24"/>
      <c r="E147" s="20" t="s">
        <v>0</v>
      </c>
      <c r="F147" s="5">
        <v>41898</v>
      </c>
      <c r="G147" s="15">
        <v>469339</v>
      </c>
      <c r="H147" s="24"/>
    </row>
    <row r="148" spans="1:8" x14ac:dyDescent="0.25">
      <c r="A148" s="23" t="s">
        <v>0</v>
      </c>
      <c r="B148" s="5">
        <v>41898</v>
      </c>
      <c r="C148" s="7">
        <v>25201.45</v>
      </c>
      <c r="D148" s="24"/>
      <c r="E148" s="20" t="s">
        <v>0</v>
      </c>
      <c r="F148" s="5">
        <v>41898</v>
      </c>
      <c r="G148" s="15">
        <v>25201</v>
      </c>
      <c r="H148" s="24"/>
    </row>
    <row r="149" spans="1:8" x14ac:dyDescent="0.25">
      <c r="A149" s="23" t="s">
        <v>0</v>
      </c>
      <c r="B149" s="5">
        <v>41898</v>
      </c>
      <c r="C149" s="7">
        <v>18836.849999999999</v>
      </c>
      <c r="D149" s="24"/>
      <c r="E149" s="20" t="s">
        <v>0</v>
      </c>
      <c r="F149" s="5">
        <v>41898</v>
      </c>
      <c r="G149" s="15">
        <v>18837</v>
      </c>
      <c r="H149" s="24"/>
    </row>
    <row r="150" spans="1:8" x14ac:dyDescent="0.25">
      <c r="A150" s="23" t="s">
        <v>0</v>
      </c>
      <c r="B150" s="5">
        <v>41899</v>
      </c>
      <c r="C150" s="7">
        <v>358634.7</v>
      </c>
      <c r="D150" s="24"/>
      <c r="E150" s="20" t="s">
        <v>0</v>
      </c>
      <c r="F150" s="5">
        <v>41899</v>
      </c>
      <c r="G150" s="15">
        <v>358635</v>
      </c>
      <c r="H150" s="24"/>
    </row>
    <row r="151" spans="1:8" x14ac:dyDescent="0.25">
      <c r="A151" s="23" t="s">
        <v>0</v>
      </c>
      <c r="B151" s="5">
        <v>41900</v>
      </c>
      <c r="C151" s="7">
        <v>148434.04999999999</v>
      </c>
      <c r="D151" s="24"/>
      <c r="E151" s="20" t="s">
        <v>0</v>
      </c>
      <c r="F151" s="5">
        <v>41900</v>
      </c>
      <c r="G151" s="15">
        <v>148434</v>
      </c>
      <c r="H151" s="24"/>
    </row>
    <row r="152" spans="1:8" x14ac:dyDescent="0.25">
      <c r="A152" s="23" t="s">
        <v>0</v>
      </c>
      <c r="B152" s="5">
        <v>41900</v>
      </c>
      <c r="C152" s="7">
        <v>137724.98000000001</v>
      </c>
      <c r="D152" s="24"/>
      <c r="E152" s="20" t="s">
        <v>0</v>
      </c>
      <c r="F152" s="5">
        <v>41900</v>
      </c>
      <c r="G152" s="15">
        <v>137725</v>
      </c>
      <c r="H152" s="24"/>
    </row>
    <row r="153" spans="1:8" x14ac:dyDescent="0.25">
      <c r="A153" s="23" t="s">
        <v>0</v>
      </c>
      <c r="B153" s="5">
        <v>41900</v>
      </c>
      <c r="C153" s="7">
        <v>109914.15</v>
      </c>
      <c r="D153" s="24"/>
      <c r="E153" s="20" t="s">
        <v>0</v>
      </c>
      <c r="F153" s="5">
        <v>41900</v>
      </c>
      <c r="G153" s="15">
        <v>109914</v>
      </c>
      <c r="H153" s="24"/>
    </row>
    <row r="154" spans="1:8" x14ac:dyDescent="0.25">
      <c r="A154" s="23" t="s">
        <v>0</v>
      </c>
      <c r="B154" s="5">
        <v>41901</v>
      </c>
      <c r="C154" s="7">
        <v>106745.52</v>
      </c>
      <c r="D154" s="24"/>
      <c r="E154" s="20" t="s">
        <v>0</v>
      </c>
      <c r="F154" s="5">
        <v>41901</v>
      </c>
      <c r="G154" s="15">
        <v>106746</v>
      </c>
      <c r="H154" s="24"/>
    </row>
    <row r="155" spans="1:8" x14ac:dyDescent="0.25">
      <c r="A155" s="23" t="s">
        <v>0</v>
      </c>
      <c r="B155" s="5">
        <v>41901</v>
      </c>
      <c r="C155" s="7">
        <v>7769.8</v>
      </c>
      <c r="D155" s="24"/>
      <c r="E155" s="20" t="s">
        <v>0</v>
      </c>
      <c r="F155" s="5">
        <v>41901</v>
      </c>
      <c r="G155" s="15">
        <v>7770</v>
      </c>
      <c r="H155" s="24"/>
    </row>
    <row r="156" spans="1:8" x14ac:dyDescent="0.25">
      <c r="A156" s="23" t="s">
        <v>0</v>
      </c>
      <c r="B156" s="5">
        <v>41901</v>
      </c>
      <c r="C156" s="7">
        <v>3605.7</v>
      </c>
      <c r="D156" s="24"/>
      <c r="E156" s="20" t="s">
        <v>0</v>
      </c>
      <c r="F156" s="5">
        <v>41901</v>
      </c>
      <c r="G156" s="15">
        <v>3606</v>
      </c>
      <c r="H156" s="24"/>
    </row>
    <row r="157" spans="1:8" x14ac:dyDescent="0.25">
      <c r="A157" s="23" t="s">
        <v>0</v>
      </c>
      <c r="B157" s="5">
        <v>41905</v>
      </c>
      <c r="C157" s="7">
        <v>292419.59999999998</v>
      </c>
      <c r="D157" s="24"/>
      <c r="E157" s="20" t="s">
        <v>0</v>
      </c>
      <c r="F157" s="5">
        <v>41905</v>
      </c>
      <c r="G157" s="15">
        <v>292420</v>
      </c>
      <c r="H157" s="24"/>
    </row>
    <row r="158" spans="1:8" x14ac:dyDescent="0.25">
      <c r="A158" s="23" t="s">
        <v>0</v>
      </c>
      <c r="B158" s="5">
        <v>41905</v>
      </c>
      <c r="C158" s="7">
        <v>16453.150000000001</v>
      </c>
      <c r="D158" s="24"/>
      <c r="E158" s="20" t="s">
        <v>0</v>
      </c>
      <c r="F158" s="5">
        <v>41905</v>
      </c>
      <c r="G158" s="15">
        <v>16453</v>
      </c>
      <c r="H158" s="24"/>
    </row>
    <row r="159" spans="1:8" x14ac:dyDescent="0.25">
      <c r="A159" s="23" t="s">
        <v>0</v>
      </c>
      <c r="B159" s="5">
        <v>41905</v>
      </c>
      <c r="C159" s="7">
        <v>10787.2</v>
      </c>
      <c r="D159" s="24"/>
      <c r="E159" s="20" t="s">
        <v>0</v>
      </c>
      <c r="F159" s="5">
        <v>41905</v>
      </c>
      <c r="G159" s="15">
        <v>10787</v>
      </c>
      <c r="H159" s="24"/>
    </row>
    <row r="160" spans="1:8" x14ac:dyDescent="0.25">
      <c r="A160" s="23" t="s">
        <v>0</v>
      </c>
      <c r="B160" s="5">
        <v>41905</v>
      </c>
      <c r="C160" s="7">
        <v>6116.66</v>
      </c>
      <c r="D160" s="24"/>
      <c r="E160" s="20" t="s">
        <v>0</v>
      </c>
      <c r="F160" s="5">
        <v>41905</v>
      </c>
      <c r="G160" s="15">
        <v>6117</v>
      </c>
      <c r="H160" s="24"/>
    </row>
    <row r="161" spans="1:8" x14ac:dyDescent="0.25">
      <c r="A161" s="23" t="s">
        <v>0</v>
      </c>
      <c r="B161" s="5">
        <v>41907</v>
      </c>
      <c r="C161" s="7">
        <v>445183.74</v>
      </c>
      <c r="D161" s="24"/>
      <c r="E161" s="20" t="s">
        <v>0</v>
      </c>
      <c r="F161" s="5">
        <v>41907</v>
      </c>
      <c r="G161" s="15">
        <v>445184</v>
      </c>
      <c r="H161" s="24"/>
    </row>
    <row r="162" spans="1:8" x14ac:dyDescent="0.25">
      <c r="A162" s="23" t="s">
        <v>0</v>
      </c>
      <c r="B162" s="5">
        <v>41908</v>
      </c>
      <c r="C162" s="7">
        <v>801529.31</v>
      </c>
      <c r="D162" s="24"/>
      <c r="E162" s="20" t="s">
        <v>0</v>
      </c>
      <c r="F162" s="5">
        <v>41908</v>
      </c>
      <c r="G162" s="15">
        <v>801529</v>
      </c>
      <c r="H162" s="24"/>
    </row>
    <row r="163" spans="1:8" x14ac:dyDescent="0.25">
      <c r="A163" s="23" t="s">
        <v>0</v>
      </c>
      <c r="B163" s="5">
        <v>41908</v>
      </c>
      <c r="C163" s="7">
        <v>69336.3</v>
      </c>
      <c r="D163" s="24"/>
      <c r="E163" s="20" t="s">
        <v>0</v>
      </c>
      <c r="F163" s="5">
        <v>41908</v>
      </c>
      <c r="G163" s="15">
        <v>69336</v>
      </c>
      <c r="H163" s="24"/>
    </row>
    <row r="164" spans="1:8" x14ac:dyDescent="0.25">
      <c r="A164" s="23" t="s">
        <v>0</v>
      </c>
      <c r="B164" s="5">
        <v>41908</v>
      </c>
      <c r="C164" s="7">
        <v>47015.4</v>
      </c>
      <c r="D164" s="24"/>
      <c r="E164" s="20" t="s">
        <v>0</v>
      </c>
      <c r="F164" s="5">
        <v>41908</v>
      </c>
      <c r="G164" s="15">
        <v>47015</v>
      </c>
      <c r="H164" s="24"/>
    </row>
    <row r="165" spans="1:8" x14ac:dyDescent="0.25">
      <c r="A165" s="23" t="s">
        <v>0</v>
      </c>
      <c r="B165" s="5">
        <v>41908</v>
      </c>
      <c r="C165" s="7">
        <v>23922.5</v>
      </c>
      <c r="D165" s="24"/>
      <c r="E165" s="20" t="s">
        <v>0</v>
      </c>
      <c r="F165" s="5">
        <v>41908</v>
      </c>
      <c r="G165" s="15">
        <v>35518</v>
      </c>
      <c r="H165" s="24"/>
    </row>
    <row r="166" spans="1:8" x14ac:dyDescent="0.25">
      <c r="A166" s="23" t="s">
        <v>0</v>
      </c>
      <c r="B166" s="5">
        <v>41908</v>
      </c>
      <c r="C166" s="7">
        <v>23219.14</v>
      </c>
      <c r="D166" s="24"/>
      <c r="E166" s="20" t="s">
        <v>0</v>
      </c>
      <c r="F166" s="5">
        <v>41908</v>
      </c>
      <c r="G166" s="15">
        <v>23923</v>
      </c>
      <c r="H166" s="24"/>
    </row>
    <row r="167" spans="1:8" x14ac:dyDescent="0.25">
      <c r="A167" s="23" t="s">
        <v>0</v>
      </c>
      <c r="B167" s="5">
        <v>41911</v>
      </c>
      <c r="C167" s="7">
        <v>79678.8</v>
      </c>
      <c r="D167" s="24"/>
      <c r="E167" s="20" t="s">
        <v>0</v>
      </c>
      <c r="F167" s="5">
        <v>41908</v>
      </c>
      <c r="G167" s="15">
        <v>23219</v>
      </c>
      <c r="H167" s="24"/>
    </row>
    <row r="168" spans="1:8" x14ac:dyDescent="0.25">
      <c r="A168" s="23" t="s">
        <v>0</v>
      </c>
      <c r="B168" s="5">
        <v>41911</v>
      </c>
      <c r="C168" s="7">
        <v>35517.85</v>
      </c>
      <c r="D168" s="24"/>
      <c r="E168" s="20" t="s">
        <v>0</v>
      </c>
      <c r="F168" s="5">
        <v>41911</v>
      </c>
      <c r="G168" s="15">
        <v>79679</v>
      </c>
      <c r="H168" s="24"/>
    </row>
    <row r="169" spans="1:8" x14ac:dyDescent="0.25">
      <c r="A169" s="23" t="s">
        <v>0</v>
      </c>
      <c r="B169" s="5">
        <v>41911</v>
      </c>
      <c r="C169" s="7">
        <v>25913.4</v>
      </c>
      <c r="D169" s="24"/>
      <c r="E169" s="20" t="s">
        <v>0</v>
      </c>
      <c r="F169" s="5">
        <v>41911</v>
      </c>
      <c r="G169" s="15">
        <v>25913</v>
      </c>
      <c r="H169" s="24"/>
    </row>
    <row r="170" spans="1:8" x14ac:dyDescent="0.25">
      <c r="A170" s="23" t="s">
        <v>0</v>
      </c>
      <c r="B170" s="5">
        <v>41911</v>
      </c>
      <c r="C170" s="7">
        <v>4429.3</v>
      </c>
      <c r="D170" s="24"/>
      <c r="E170" s="20" t="s">
        <v>0</v>
      </c>
      <c r="F170" s="5">
        <v>41911</v>
      </c>
      <c r="G170" s="15">
        <v>4429</v>
      </c>
      <c r="H170" s="24"/>
    </row>
    <row r="171" spans="1:8" x14ac:dyDescent="0.25">
      <c r="A171" s="23" t="s">
        <v>0</v>
      </c>
      <c r="B171" s="5">
        <v>41912</v>
      </c>
      <c r="C171" s="7">
        <v>191636.61</v>
      </c>
      <c r="D171" s="24"/>
      <c r="E171" s="20" t="s">
        <v>0</v>
      </c>
      <c r="F171" s="5">
        <v>41912</v>
      </c>
      <c r="G171" s="15">
        <v>191637</v>
      </c>
      <c r="H171" s="24"/>
    </row>
    <row r="172" spans="1:8" x14ac:dyDescent="0.25">
      <c r="A172" s="23" t="s">
        <v>0</v>
      </c>
      <c r="B172" s="5">
        <v>41912</v>
      </c>
      <c r="C172" s="7">
        <v>108325.73</v>
      </c>
      <c r="D172" s="24"/>
      <c r="E172" s="20" t="s">
        <v>0</v>
      </c>
      <c r="F172" s="5">
        <v>41912</v>
      </c>
      <c r="G172" s="15">
        <v>108326</v>
      </c>
      <c r="H172" s="24"/>
    </row>
    <row r="173" spans="1:8" x14ac:dyDescent="0.25">
      <c r="A173" s="23" t="s">
        <v>0</v>
      </c>
      <c r="B173" s="5">
        <v>41912</v>
      </c>
      <c r="C173" s="7">
        <v>66730.83</v>
      </c>
      <c r="D173" s="24"/>
      <c r="E173" s="20" t="s">
        <v>0</v>
      </c>
      <c r="F173" s="5">
        <v>41912</v>
      </c>
      <c r="G173" s="15">
        <v>66731</v>
      </c>
      <c r="H173" s="24"/>
    </row>
    <row r="174" spans="1:8" x14ac:dyDescent="0.25">
      <c r="A174" s="23" t="s">
        <v>0</v>
      </c>
      <c r="B174" s="5">
        <v>41912</v>
      </c>
      <c r="C174" s="7">
        <v>18190.900000000001</v>
      </c>
      <c r="D174" s="24"/>
      <c r="E174" s="20" t="s">
        <v>0</v>
      </c>
      <c r="F174" s="5">
        <v>41912</v>
      </c>
      <c r="G174" s="15">
        <v>18191</v>
      </c>
      <c r="H174" s="24"/>
    </row>
    <row r="175" spans="1:8" x14ac:dyDescent="0.25">
      <c r="A175" s="23" t="s">
        <v>0</v>
      </c>
      <c r="B175" s="5">
        <v>41912</v>
      </c>
      <c r="C175" s="7">
        <v>1985.97</v>
      </c>
      <c r="D175" s="24"/>
      <c r="E175" s="20" t="s">
        <v>0</v>
      </c>
      <c r="F175" s="5">
        <v>41912</v>
      </c>
      <c r="G175" s="15">
        <v>1986</v>
      </c>
      <c r="H175" s="24"/>
    </row>
    <row r="176" spans="1:8" s="9" customFormat="1" x14ac:dyDescent="0.25">
      <c r="A176" s="46" t="s">
        <v>52</v>
      </c>
      <c r="B176" s="45"/>
      <c r="C176" s="8">
        <f>SUM(C124:C175)</f>
        <v>9625382.2100000028</v>
      </c>
      <c r="D176" s="25"/>
      <c r="E176" s="44" t="s">
        <v>52</v>
      </c>
      <c r="F176" s="45"/>
      <c r="G176" s="16">
        <f>SUM(G124:G175)</f>
        <v>9625385</v>
      </c>
      <c r="H176" s="25"/>
    </row>
    <row r="177" spans="1:8" s="10" customFormat="1" x14ac:dyDescent="0.25">
      <c r="A177" s="43" t="s">
        <v>53</v>
      </c>
      <c r="B177" s="41"/>
      <c r="C177" s="41"/>
      <c r="D177" s="29" t="s">
        <v>113</v>
      </c>
      <c r="E177" s="40" t="s">
        <v>53</v>
      </c>
      <c r="F177" s="41"/>
      <c r="G177" s="42"/>
      <c r="H177" s="29" t="s">
        <v>113</v>
      </c>
    </row>
    <row r="178" spans="1:8" x14ac:dyDescent="0.25">
      <c r="A178" s="23" t="s">
        <v>0</v>
      </c>
      <c r="B178" s="5">
        <v>41914</v>
      </c>
      <c r="C178" s="7">
        <v>106310.1</v>
      </c>
      <c r="D178" s="24"/>
      <c r="E178" s="20" t="s">
        <v>0</v>
      </c>
      <c r="F178" s="5">
        <v>41914</v>
      </c>
      <c r="G178" s="15">
        <v>106310</v>
      </c>
      <c r="H178" s="24"/>
    </row>
    <row r="179" spans="1:8" x14ac:dyDescent="0.25">
      <c r="A179" s="23" t="s">
        <v>0</v>
      </c>
      <c r="B179" s="5">
        <v>41915</v>
      </c>
      <c r="C179" s="7">
        <v>1119195.45</v>
      </c>
      <c r="D179" s="24"/>
      <c r="E179" s="20" t="s">
        <v>0</v>
      </c>
      <c r="F179" s="5">
        <v>41915</v>
      </c>
      <c r="G179" s="15">
        <v>1119195</v>
      </c>
      <c r="H179" s="24"/>
    </row>
    <row r="180" spans="1:8" x14ac:dyDescent="0.25">
      <c r="A180" s="23" t="s">
        <v>0</v>
      </c>
      <c r="B180" s="5">
        <v>41915</v>
      </c>
      <c r="C180" s="7">
        <v>13917.13</v>
      </c>
      <c r="D180" s="24"/>
      <c r="E180" s="20" t="s">
        <v>0</v>
      </c>
      <c r="F180" s="5">
        <v>41915</v>
      </c>
      <c r="G180" s="15">
        <v>13917</v>
      </c>
      <c r="H180" s="24"/>
    </row>
    <row r="181" spans="1:8" x14ac:dyDescent="0.25">
      <c r="A181" s="23" t="s">
        <v>0</v>
      </c>
      <c r="B181" s="5">
        <v>41915</v>
      </c>
      <c r="C181" s="7">
        <v>5961.04</v>
      </c>
      <c r="D181" s="24"/>
      <c r="E181" s="20" t="s">
        <v>0</v>
      </c>
      <c r="F181" s="5">
        <v>41915</v>
      </c>
      <c r="G181" s="15">
        <v>5961</v>
      </c>
      <c r="H181" s="24"/>
    </row>
    <row r="182" spans="1:8" x14ac:dyDescent="0.25">
      <c r="A182" s="23" t="s">
        <v>0</v>
      </c>
      <c r="B182" s="5">
        <v>41918</v>
      </c>
      <c r="C182" s="7">
        <v>413461.84</v>
      </c>
      <c r="D182" s="24"/>
      <c r="E182" s="20" t="s">
        <v>0</v>
      </c>
      <c r="F182" s="5">
        <v>41918</v>
      </c>
      <c r="G182" s="15">
        <v>413462</v>
      </c>
      <c r="H182" s="24"/>
    </row>
    <row r="183" spans="1:8" x14ac:dyDescent="0.25">
      <c r="A183" s="23" t="s">
        <v>0</v>
      </c>
      <c r="B183" s="5">
        <v>41918</v>
      </c>
      <c r="C183" s="7">
        <v>393512.84</v>
      </c>
      <c r="D183" s="24"/>
      <c r="E183" s="20" t="s">
        <v>0</v>
      </c>
      <c r="F183" s="5">
        <v>41918</v>
      </c>
      <c r="G183" s="15">
        <v>393513</v>
      </c>
      <c r="H183" s="24"/>
    </row>
    <row r="184" spans="1:8" x14ac:dyDescent="0.25">
      <c r="A184" s="23" t="s">
        <v>0</v>
      </c>
      <c r="B184" s="5">
        <v>41919</v>
      </c>
      <c r="C184" s="7">
        <v>446369.3</v>
      </c>
      <c r="D184" s="24"/>
      <c r="E184" s="20" t="s">
        <v>0</v>
      </c>
      <c r="F184" s="5">
        <v>41919</v>
      </c>
      <c r="G184" s="15">
        <v>446369</v>
      </c>
      <c r="H184" s="24"/>
    </row>
    <row r="185" spans="1:8" x14ac:dyDescent="0.25">
      <c r="A185" s="23" t="s">
        <v>0</v>
      </c>
      <c r="B185" s="5">
        <v>41919</v>
      </c>
      <c r="C185" s="7">
        <v>409502.17</v>
      </c>
      <c r="D185" s="24"/>
      <c r="E185" s="20" t="s">
        <v>0</v>
      </c>
      <c r="F185" s="5">
        <v>41919</v>
      </c>
      <c r="G185" s="15">
        <v>409502</v>
      </c>
      <c r="H185" s="24"/>
    </row>
    <row r="186" spans="1:8" x14ac:dyDescent="0.25">
      <c r="A186" s="23" t="s">
        <v>0</v>
      </c>
      <c r="B186" s="5">
        <v>41919</v>
      </c>
      <c r="C186" s="7">
        <v>297821.53000000003</v>
      </c>
      <c r="D186" s="24"/>
      <c r="E186" s="20" t="s">
        <v>0</v>
      </c>
      <c r="F186" s="5">
        <v>41919</v>
      </c>
      <c r="G186" s="15">
        <v>297822</v>
      </c>
      <c r="H186" s="24"/>
    </row>
    <row r="187" spans="1:8" x14ac:dyDescent="0.25">
      <c r="A187" s="23" t="s">
        <v>0</v>
      </c>
      <c r="B187" s="5">
        <v>41919</v>
      </c>
      <c r="C187" s="7">
        <v>160688.9</v>
      </c>
      <c r="D187" s="24"/>
      <c r="E187" s="20" t="s">
        <v>0</v>
      </c>
      <c r="F187" s="5">
        <v>41919</v>
      </c>
      <c r="G187" s="15">
        <v>160689</v>
      </c>
      <c r="H187" s="24"/>
    </row>
    <row r="188" spans="1:8" x14ac:dyDescent="0.25">
      <c r="A188" s="23" t="s">
        <v>0</v>
      </c>
      <c r="B188" s="5">
        <v>41919</v>
      </c>
      <c r="C188" s="7">
        <v>120433.05</v>
      </c>
      <c r="D188" s="24"/>
      <c r="E188" s="20" t="s">
        <v>0</v>
      </c>
      <c r="F188" s="5">
        <v>41919</v>
      </c>
      <c r="G188" s="15">
        <v>120433</v>
      </c>
      <c r="H188" s="24"/>
    </row>
    <row r="189" spans="1:8" x14ac:dyDescent="0.25">
      <c r="A189" s="23" t="s">
        <v>0</v>
      </c>
      <c r="B189" s="5">
        <v>41919</v>
      </c>
      <c r="C189" s="7">
        <v>94881.65</v>
      </c>
      <c r="D189" s="24"/>
      <c r="E189" s="20" t="s">
        <v>0</v>
      </c>
      <c r="F189" s="5">
        <v>41919</v>
      </c>
      <c r="G189" s="15">
        <v>94882</v>
      </c>
      <c r="H189" s="24"/>
    </row>
    <row r="190" spans="1:8" x14ac:dyDescent="0.25">
      <c r="A190" s="23" t="s">
        <v>0</v>
      </c>
      <c r="B190" s="5">
        <v>41919</v>
      </c>
      <c r="C190" s="7">
        <v>69464.539999999994</v>
      </c>
      <c r="D190" s="24"/>
      <c r="E190" s="20" t="s">
        <v>0</v>
      </c>
      <c r="F190" s="5">
        <v>41919</v>
      </c>
      <c r="G190" s="15">
        <v>69465</v>
      </c>
      <c r="H190" s="24"/>
    </row>
    <row r="191" spans="1:8" x14ac:dyDescent="0.25">
      <c r="A191" s="23" t="s">
        <v>0</v>
      </c>
      <c r="B191" s="5">
        <v>41919</v>
      </c>
      <c r="C191" s="7">
        <v>22469.35</v>
      </c>
      <c r="D191" s="24"/>
      <c r="E191" s="20" t="s">
        <v>0</v>
      </c>
      <c r="F191" s="5">
        <v>41919</v>
      </c>
      <c r="G191" s="15">
        <v>22469</v>
      </c>
      <c r="H191" s="24"/>
    </row>
    <row r="192" spans="1:8" x14ac:dyDescent="0.25">
      <c r="A192" s="23" t="s">
        <v>0</v>
      </c>
      <c r="B192" s="5">
        <v>41920</v>
      </c>
      <c r="C192" s="7">
        <v>191358.52</v>
      </c>
      <c r="D192" s="24"/>
      <c r="E192" s="20" t="s">
        <v>0</v>
      </c>
      <c r="F192" s="5">
        <v>41920</v>
      </c>
      <c r="G192" s="15">
        <v>191359</v>
      </c>
      <c r="H192" s="24"/>
    </row>
    <row r="193" spans="1:8" x14ac:dyDescent="0.25">
      <c r="A193" s="26"/>
      <c r="D193" s="24"/>
      <c r="E193" s="31" t="s">
        <v>20</v>
      </c>
      <c r="F193" s="32">
        <v>41920</v>
      </c>
      <c r="G193" s="33">
        <v>50000</v>
      </c>
      <c r="H193" s="24" t="s">
        <v>120</v>
      </c>
    </row>
    <row r="194" spans="1:8" x14ac:dyDescent="0.25">
      <c r="A194" s="23" t="s">
        <v>0</v>
      </c>
      <c r="B194" s="5">
        <v>41921</v>
      </c>
      <c r="C194" s="7">
        <v>11716.25</v>
      </c>
      <c r="D194" s="24"/>
      <c r="E194" s="20" t="s">
        <v>0</v>
      </c>
      <c r="F194" s="5">
        <v>41921</v>
      </c>
      <c r="G194" s="15">
        <v>11716</v>
      </c>
      <c r="H194" s="24"/>
    </row>
    <row r="195" spans="1:8" x14ac:dyDescent="0.25">
      <c r="A195" s="23" t="s">
        <v>0</v>
      </c>
      <c r="B195" s="5">
        <v>41921</v>
      </c>
      <c r="C195" s="7">
        <v>7451.5</v>
      </c>
      <c r="D195" s="24"/>
      <c r="E195" s="20" t="s">
        <v>0</v>
      </c>
      <c r="F195" s="5">
        <v>41921</v>
      </c>
      <c r="G195" s="15">
        <v>7452</v>
      </c>
      <c r="H195" s="24"/>
    </row>
    <row r="196" spans="1:8" x14ac:dyDescent="0.25">
      <c r="A196" s="23" t="s">
        <v>0</v>
      </c>
      <c r="B196" s="5">
        <v>41922</v>
      </c>
      <c r="C196" s="7">
        <v>553811.11</v>
      </c>
      <c r="D196" s="24"/>
      <c r="E196" s="20" t="s">
        <v>0</v>
      </c>
      <c r="F196" s="5">
        <v>41922</v>
      </c>
      <c r="G196" s="15">
        <v>553811</v>
      </c>
      <c r="H196" s="24"/>
    </row>
    <row r="197" spans="1:8" x14ac:dyDescent="0.25">
      <c r="A197" s="23" t="s">
        <v>0</v>
      </c>
      <c r="B197" s="5">
        <v>41922</v>
      </c>
      <c r="C197" s="7">
        <v>366781.8</v>
      </c>
      <c r="D197" s="24"/>
      <c r="E197" s="20" t="s">
        <v>0</v>
      </c>
      <c r="F197" s="5">
        <v>41922</v>
      </c>
      <c r="G197" s="15">
        <v>366782</v>
      </c>
      <c r="H197" s="24"/>
    </row>
    <row r="198" spans="1:8" x14ac:dyDescent="0.25">
      <c r="A198" s="26"/>
      <c r="D198" s="24"/>
      <c r="E198" s="31" t="s">
        <v>21</v>
      </c>
      <c r="F198" s="32">
        <v>41926</v>
      </c>
      <c r="G198" s="33">
        <v>46000</v>
      </c>
      <c r="H198" s="24" t="s">
        <v>120</v>
      </c>
    </row>
    <row r="199" spans="1:8" x14ac:dyDescent="0.25">
      <c r="A199" s="23" t="s">
        <v>0</v>
      </c>
      <c r="B199" s="5">
        <v>41928</v>
      </c>
      <c r="C199" s="7">
        <v>554018.5</v>
      </c>
      <c r="D199" s="24"/>
      <c r="E199" s="20" t="s">
        <v>0</v>
      </c>
      <c r="F199" s="5">
        <v>41928</v>
      </c>
      <c r="G199" s="15">
        <v>554018</v>
      </c>
      <c r="H199" s="24"/>
    </row>
    <row r="200" spans="1:8" x14ac:dyDescent="0.25">
      <c r="A200" s="23" t="s">
        <v>0</v>
      </c>
      <c r="B200" s="5">
        <v>41928</v>
      </c>
      <c r="C200" s="7">
        <v>143948.74</v>
      </c>
      <c r="D200" s="24"/>
      <c r="E200" s="20" t="s">
        <v>0</v>
      </c>
      <c r="F200" s="5">
        <v>41928</v>
      </c>
      <c r="G200" s="15">
        <v>143949</v>
      </c>
      <c r="H200" s="24"/>
    </row>
    <row r="201" spans="1:8" x14ac:dyDescent="0.25">
      <c r="A201" s="23" t="s">
        <v>0</v>
      </c>
      <c r="B201" s="5">
        <v>41932</v>
      </c>
      <c r="C201" s="7">
        <v>293681.83</v>
      </c>
      <c r="D201" s="24"/>
      <c r="E201" s="20" t="s">
        <v>0</v>
      </c>
      <c r="F201" s="5">
        <v>41932</v>
      </c>
      <c r="G201" s="15">
        <v>293682</v>
      </c>
      <c r="H201" s="24"/>
    </row>
    <row r="202" spans="1:8" x14ac:dyDescent="0.25">
      <c r="A202" s="23" t="s">
        <v>0</v>
      </c>
      <c r="B202" s="5">
        <v>41932</v>
      </c>
      <c r="C202" s="7">
        <v>264205.55</v>
      </c>
      <c r="D202" s="24"/>
      <c r="E202" s="20" t="s">
        <v>0</v>
      </c>
      <c r="F202" s="5">
        <v>41932</v>
      </c>
      <c r="G202" s="15">
        <v>264205</v>
      </c>
      <c r="H202" s="24"/>
    </row>
    <row r="203" spans="1:8" x14ac:dyDescent="0.25">
      <c r="A203" s="23" t="s">
        <v>0</v>
      </c>
      <c r="B203" s="5">
        <v>41932</v>
      </c>
      <c r="C203" s="7">
        <v>246578.54</v>
      </c>
      <c r="D203" s="24"/>
      <c r="E203" s="20" t="s">
        <v>0</v>
      </c>
      <c r="F203" s="5">
        <v>41932</v>
      </c>
      <c r="G203" s="15">
        <v>246579</v>
      </c>
      <c r="H203" s="24"/>
    </row>
    <row r="204" spans="1:8" x14ac:dyDescent="0.25">
      <c r="A204" s="23" t="s">
        <v>0</v>
      </c>
      <c r="B204" s="5">
        <v>41932</v>
      </c>
      <c r="C204" s="7">
        <v>74599.100000000006</v>
      </c>
      <c r="D204" s="24"/>
      <c r="E204" s="20" t="s">
        <v>0</v>
      </c>
      <c r="F204" s="5">
        <v>41932</v>
      </c>
      <c r="G204" s="15">
        <v>74599</v>
      </c>
      <c r="H204" s="24"/>
    </row>
    <row r="205" spans="1:8" x14ac:dyDescent="0.25">
      <c r="A205" s="23" t="s">
        <v>0</v>
      </c>
      <c r="B205" s="5">
        <v>41932</v>
      </c>
      <c r="C205" s="7">
        <v>17243.25</v>
      </c>
      <c r="D205" s="24"/>
      <c r="E205" s="20" t="s">
        <v>0</v>
      </c>
      <c r="F205" s="5">
        <v>41932</v>
      </c>
      <c r="G205" s="15">
        <v>17243</v>
      </c>
      <c r="H205" s="24"/>
    </row>
    <row r="206" spans="1:8" x14ac:dyDescent="0.25">
      <c r="A206" s="23" t="s">
        <v>0</v>
      </c>
      <c r="B206" s="5">
        <v>41933</v>
      </c>
      <c r="C206" s="7">
        <v>358323.45</v>
      </c>
      <c r="D206" s="24"/>
      <c r="E206" s="20" t="s">
        <v>0</v>
      </c>
      <c r="F206" s="5">
        <v>41933</v>
      </c>
      <c r="G206" s="15">
        <v>358323</v>
      </c>
      <c r="H206" s="24"/>
    </row>
    <row r="207" spans="1:8" x14ac:dyDescent="0.25">
      <c r="A207" s="23" t="s">
        <v>0</v>
      </c>
      <c r="B207" s="5">
        <v>41933</v>
      </c>
      <c r="C207" s="7">
        <v>86517.75</v>
      </c>
      <c r="D207" s="24"/>
      <c r="E207" s="20" t="s">
        <v>0</v>
      </c>
      <c r="F207" s="5">
        <v>41933</v>
      </c>
      <c r="G207" s="15">
        <v>86518</v>
      </c>
      <c r="H207" s="24"/>
    </row>
    <row r="208" spans="1:8" x14ac:dyDescent="0.25">
      <c r="A208" s="23" t="s">
        <v>0</v>
      </c>
      <c r="B208" s="5">
        <v>41934</v>
      </c>
      <c r="C208" s="7">
        <v>206321.55</v>
      </c>
      <c r="D208" s="24"/>
      <c r="E208" s="20" t="s">
        <v>0</v>
      </c>
      <c r="F208" s="5">
        <v>41934</v>
      </c>
      <c r="G208" s="15">
        <v>206322</v>
      </c>
      <c r="H208" s="24"/>
    </row>
    <row r="209" spans="1:8" x14ac:dyDescent="0.25">
      <c r="A209" s="23" t="s">
        <v>0</v>
      </c>
      <c r="B209" s="5">
        <v>41936</v>
      </c>
      <c r="C209" s="7">
        <v>20196.150000000001</v>
      </c>
      <c r="D209" s="24"/>
      <c r="E209" s="20" t="s">
        <v>0</v>
      </c>
      <c r="F209" s="5">
        <v>41936</v>
      </c>
      <c r="G209" s="15">
        <v>20196</v>
      </c>
      <c r="H209" s="24"/>
    </row>
    <row r="210" spans="1:8" x14ac:dyDescent="0.25">
      <c r="A210" s="23" t="s">
        <v>0</v>
      </c>
      <c r="B210" s="5">
        <v>41943</v>
      </c>
      <c r="C210" s="7">
        <v>12852.18</v>
      </c>
      <c r="D210" s="24"/>
      <c r="E210" s="20" t="s">
        <v>0</v>
      </c>
      <c r="F210" s="5">
        <v>41943</v>
      </c>
      <c r="G210" s="15">
        <v>12852</v>
      </c>
      <c r="H210" s="24"/>
    </row>
    <row r="211" spans="1:8" s="9" customFormat="1" x14ac:dyDescent="0.25">
      <c r="A211" s="46" t="s">
        <v>54</v>
      </c>
      <c r="B211" s="45"/>
      <c r="C211" s="8">
        <f>SUM(C178:C210)</f>
        <v>7083594.6600000001</v>
      </c>
      <c r="D211" s="25"/>
      <c r="E211" s="44" t="s">
        <v>54</v>
      </c>
      <c r="F211" s="45"/>
      <c r="G211" s="16">
        <f>SUM(G178:G210)</f>
        <v>7179595</v>
      </c>
      <c r="H211" s="25"/>
    </row>
    <row r="212" spans="1:8" s="10" customFormat="1" x14ac:dyDescent="0.25">
      <c r="A212" s="43" t="s">
        <v>55</v>
      </c>
      <c r="B212" s="41"/>
      <c r="C212" s="41"/>
      <c r="D212" s="29" t="s">
        <v>113</v>
      </c>
      <c r="E212" s="40" t="s">
        <v>55</v>
      </c>
      <c r="F212" s="41"/>
      <c r="G212" s="42"/>
      <c r="H212" s="29" t="s">
        <v>113</v>
      </c>
    </row>
    <row r="213" spans="1:8" x14ac:dyDescent="0.25">
      <c r="A213" s="23" t="s">
        <v>0</v>
      </c>
      <c r="B213" s="5">
        <v>42013</v>
      </c>
      <c r="C213" s="7">
        <v>19700</v>
      </c>
      <c r="D213" s="24"/>
      <c r="E213" s="20" t="s">
        <v>0</v>
      </c>
      <c r="F213" s="5">
        <v>42013</v>
      </c>
      <c r="G213" s="15">
        <v>19700</v>
      </c>
      <c r="H213" s="24"/>
    </row>
    <row r="214" spans="1:8" s="9" customFormat="1" x14ac:dyDescent="0.25">
      <c r="A214" s="46" t="s">
        <v>56</v>
      </c>
      <c r="B214" s="45"/>
      <c r="C214" s="8">
        <f>SUM(C213)</f>
        <v>19700</v>
      </c>
      <c r="D214" s="25"/>
      <c r="E214" s="44" t="s">
        <v>56</v>
      </c>
      <c r="F214" s="45"/>
      <c r="G214" s="16">
        <f>SUM(G213)</f>
        <v>19700</v>
      </c>
      <c r="H214" s="25"/>
    </row>
    <row r="215" spans="1:8" s="10" customFormat="1" x14ac:dyDescent="0.25">
      <c r="A215" s="43" t="s">
        <v>57</v>
      </c>
      <c r="B215" s="41"/>
      <c r="C215" s="41"/>
      <c r="D215" s="29" t="s">
        <v>113</v>
      </c>
      <c r="E215" s="40" t="s">
        <v>57</v>
      </c>
      <c r="F215" s="41"/>
      <c r="G215" s="42"/>
      <c r="H215" s="29" t="s">
        <v>113</v>
      </c>
    </row>
    <row r="216" spans="1:8" x14ac:dyDescent="0.25">
      <c r="A216" s="23" t="s">
        <v>0</v>
      </c>
      <c r="B216" s="5">
        <v>42061</v>
      </c>
      <c r="C216" s="7">
        <v>55152.86</v>
      </c>
      <c r="D216" s="24"/>
      <c r="E216" s="20" t="s">
        <v>0</v>
      </c>
      <c r="F216" s="5">
        <v>42061</v>
      </c>
      <c r="G216" s="15">
        <v>55153</v>
      </c>
      <c r="H216" s="24"/>
    </row>
    <row r="217" spans="1:8" s="9" customFormat="1" x14ac:dyDescent="0.25">
      <c r="A217" s="46" t="s">
        <v>58</v>
      </c>
      <c r="B217" s="45"/>
      <c r="C217" s="8">
        <f>SUM(C216)</f>
        <v>55152.86</v>
      </c>
      <c r="D217" s="25"/>
      <c r="E217" s="44" t="s">
        <v>58</v>
      </c>
      <c r="F217" s="45"/>
      <c r="G217" s="16">
        <f>SUM(G216)</f>
        <v>55153</v>
      </c>
      <c r="H217" s="25"/>
    </row>
    <row r="218" spans="1:8" s="10" customFormat="1" x14ac:dyDescent="0.25">
      <c r="A218" s="43" t="s">
        <v>59</v>
      </c>
      <c r="B218" s="41"/>
      <c r="C218" s="41"/>
      <c r="D218" s="29" t="s">
        <v>113</v>
      </c>
      <c r="E218" s="40" t="s">
        <v>60</v>
      </c>
      <c r="F218" s="41"/>
      <c r="G218" s="42"/>
      <c r="H218" s="29" t="s">
        <v>113</v>
      </c>
    </row>
    <row r="219" spans="1:8" x14ac:dyDescent="0.25">
      <c r="A219" s="23" t="s">
        <v>0</v>
      </c>
      <c r="B219" s="5">
        <v>42072</v>
      </c>
      <c r="C219" s="7">
        <v>16463.900000000001</v>
      </c>
      <c r="D219" s="24"/>
      <c r="E219" s="20" t="s">
        <v>0</v>
      </c>
      <c r="F219" s="5">
        <v>42072</v>
      </c>
      <c r="G219" s="15">
        <v>16464</v>
      </c>
      <c r="H219" s="24"/>
    </row>
    <row r="220" spans="1:8" x14ac:dyDescent="0.25">
      <c r="A220" s="23" t="s">
        <v>0</v>
      </c>
      <c r="B220" s="5">
        <v>42090</v>
      </c>
      <c r="C220" s="7">
        <v>17304.95</v>
      </c>
      <c r="D220" s="24"/>
      <c r="E220" s="20" t="s">
        <v>0</v>
      </c>
      <c r="F220" s="5">
        <v>42090</v>
      </c>
      <c r="G220" s="15">
        <v>17305</v>
      </c>
      <c r="H220" s="24"/>
    </row>
    <row r="221" spans="1:8" s="9" customFormat="1" x14ac:dyDescent="0.25">
      <c r="A221" s="46" t="s">
        <v>61</v>
      </c>
      <c r="B221" s="45"/>
      <c r="C221" s="8">
        <f>SUM(C219:C220)</f>
        <v>33768.850000000006</v>
      </c>
      <c r="D221" s="25"/>
      <c r="E221" s="44" t="s">
        <v>61</v>
      </c>
      <c r="F221" s="45"/>
      <c r="G221" s="16">
        <f>SUM(G219:G220)</f>
        <v>33769</v>
      </c>
      <c r="H221" s="25"/>
    </row>
    <row r="222" spans="1:8" s="9" customFormat="1" x14ac:dyDescent="0.25">
      <c r="A222" s="43" t="s">
        <v>62</v>
      </c>
      <c r="B222" s="41"/>
      <c r="C222" s="41"/>
      <c r="D222" s="29" t="s">
        <v>113</v>
      </c>
      <c r="E222" s="40" t="s">
        <v>62</v>
      </c>
      <c r="F222" s="41"/>
      <c r="G222" s="42"/>
      <c r="H222" s="29" t="s">
        <v>113</v>
      </c>
    </row>
    <row r="223" spans="1:8" x14ac:dyDescent="0.25">
      <c r="A223" s="23"/>
      <c r="B223" s="4"/>
      <c r="C223" s="7"/>
      <c r="D223" s="24"/>
      <c r="E223" s="37" t="s">
        <v>22</v>
      </c>
      <c r="F223" s="38">
        <v>42104</v>
      </c>
      <c r="G223" s="39">
        <v>21000</v>
      </c>
      <c r="H223" s="24" t="s">
        <v>121</v>
      </c>
    </row>
    <row r="224" spans="1:8" x14ac:dyDescent="0.25">
      <c r="A224" s="23"/>
      <c r="B224" s="4"/>
      <c r="C224" s="7"/>
      <c r="D224" s="24"/>
      <c r="E224" s="31" t="s">
        <v>23</v>
      </c>
      <c r="F224" s="32">
        <v>42109</v>
      </c>
      <c r="G224" s="33">
        <v>25000</v>
      </c>
      <c r="H224" s="24" t="s">
        <v>120</v>
      </c>
    </row>
    <row r="225" spans="1:8" x14ac:dyDescent="0.25">
      <c r="A225" s="23" t="s">
        <v>0</v>
      </c>
      <c r="B225" s="5">
        <v>42114</v>
      </c>
      <c r="C225" s="7">
        <v>12414.35</v>
      </c>
      <c r="D225" s="24"/>
      <c r="E225" s="20" t="s">
        <v>0</v>
      </c>
      <c r="F225" s="5">
        <v>42114</v>
      </c>
      <c r="G225" s="15">
        <v>12414</v>
      </c>
      <c r="H225" s="24"/>
    </row>
    <row r="226" spans="1:8" x14ac:dyDescent="0.25">
      <c r="A226" s="23" t="s">
        <v>0</v>
      </c>
      <c r="B226" s="5">
        <v>42118</v>
      </c>
      <c r="C226" s="7">
        <v>12867.2</v>
      </c>
      <c r="D226" s="24"/>
      <c r="E226" s="20" t="s">
        <v>0</v>
      </c>
      <c r="F226" s="5">
        <v>42118</v>
      </c>
      <c r="G226" s="15">
        <v>12867</v>
      </c>
      <c r="H226" s="24"/>
    </row>
    <row r="227" spans="1:8" s="9" customFormat="1" x14ac:dyDescent="0.25">
      <c r="A227" s="46" t="s">
        <v>63</v>
      </c>
      <c r="B227" s="45"/>
      <c r="C227" s="8">
        <f>SUM(C223:C226)</f>
        <v>25281.550000000003</v>
      </c>
      <c r="D227" s="25"/>
      <c r="E227" s="44" t="s">
        <v>63</v>
      </c>
      <c r="F227" s="45"/>
      <c r="G227" s="16">
        <f>SUM(G223:G226)</f>
        <v>71281</v>
      </c>
      <c r="H227" s="25"/>
    </row>
    <row r="228" spans="1:8" s="9" customFormat="1" x14ac:dyDescent="0.25">
      <c r="A228" s="43" t="s">
        <v>64</v>
      </c>
      <c r="B228" s="41"/>
      <c r="C228" s="41"/>
      <c r="D228" s="29" t="s">
        <v>113</v>
      </c>
      <c r="E228" s="40" t="s">
        <v>64</v>
      </c>
      <c r="F228" s="41"/>
      <c r="G228" s="42"/>
      <c r="H228" s="29" t="s">
        <v>113</v>
      </c>
    </row>
    <row r="229" spans="1:8" x14ac:dyDescent="0.25">
      <c r="A229" s="23" t="s">
        <v>0</v>
      </c>
      <c r="B229" s="5">
        <v>42132</v>
      </c>
      <c r="C229" s="7">
        <v>169603.25</v>
      </c>
      <c r="D229" s="24"/>
      <c r="E229" s="20" t="s">
        <v>0</v>
      </c>
      <c r="F229" s="5">
        <v>42132</v>
      </c>
      <c r="G229" s="15">
        <v>169603</v>
      </c>
      <c r="H229" s="24"/>
    </row>
    <row r="230" spans="1:8" x14ac:dyDescent="0.25">
      <c r="A230" s="23" t="s">
        <v>0</v>
      </c>
      <c r="B230" s="5">
        <v>42132</v>
      </c>
      <c r="C230" s="7">
        <v>71217.94</v>
      </c>
      <c r="D230" s="24"/>
      <c r="E230" s="20" t="s">
        <v>0</v>
      </c>
      <c r="F230" s="5">
        <v>42132</v>
      </c>
      <c r="G230" s="15">
        <v>71218</v>
      </c>
      <c r="H230" s="24"/>
    </row>
    <row r="231" spans="1:8" x14ac:dyDescent="0.25">
      <c r="A231" s="23" t="s">
        <v>0</v>
      </c>
      <c r="B231" s="5">
        <v>42135</v>
      </c>
      <c r="C231" s="7">
        <v>31410.68</v>
      </c>
      <c r="D231" s="24"/>
      <c r="E231" s="20" t="s">
        <v>0</v>
      </c>
      <c r="F231" s="5">
        <v>42135</v>
      </c>
      <c r="G231" s="15">
        <v>31411</v>
      </c>
      <c r="H231" s="24"/>
    </row>
    <row r="232" spans="1:8" x14ac:dyDescent="0.25">
      <c r="A232" s="23" t="s">
        <v>0</v>
      </c>
      <c r="B232" s="5">
        <v>42135</v>
      </c>
      <c r="C232" s="7">
        <v>8385.4</v>
      </c>
      <c r="D232" s="24"/>
      <c r="E232" s="20" t="s">
        <v>0</v>
      </c>
      <c r="F232" s="5">
        <v>42135</v>
      </c>
      <c r="G232" s="15">
        <v>8385</v>
      </c>
      <c r="H232" s="24"/>
    </row>
    <row r="233" spans="1:8" x14ac:dyDescent="0.25">
      <c r="A233" s="23" t="s">
        <v>0</v>
      </c>
      <c r="B233" s="5">
        <v>42135</v>
      </c>
      <c r="C233" s="7">
        <v>7402.35</v>
      </c>
      <c r="D233" s="24"/>
      <c r="E233" s="20" t="s">
        <v>0</v>
      </c>
      <c r="F233" s="5">
        <v>42135</v>
      </c>
      <c r="G233" s="15">
        <v>7402</v>
      </c>
      <c r="H233" s="24"/>
    </row>
    <row r="234" spans="1:8" x14ac:dyDescent="0.25">
      <c r="A234" s="23" t="s">
        <v>0</v>
      </c>
      <c r="B234" s="5">
        <v>42136</v>
      </c>
      <c r="C234" s="7">
        <v>11505.95</v>
      </c>
      <c r="D234" s="24"/>
      <c r="E234" s="20" t="s">
        <v>0</v>
      </c>
      <c r="F234" s="5">
        <v>42136</v>
      </c>
      <c r="G234" s="15">
        <v>11506</v>
      </c>
      <c r="H234" s="24"/>
    </row>
    <row r="235" spans="1:8" s="9" customFormat="1" x14ac:dyDescent="0.25">
      <c r="A235" s="46" t="s">
        <v>65</v>
      </c>
      <c r="B235" s="45"/>
      <c r="C235" s="8">
        <f>SUM(C229:C234)</f>
        <v>299525.57</v>
      </c>
      <c r="D235" s="25"/>
      <c r="E235" s="44" t="s">
        <v>65</v>
      </c>
      <c r="F235" s="45"/>
      <c r="G235" s="16">
        <f>SUM(G229:G234)</f>
        <v>299525</v>
      </c>
      <c r="H235" s="25"/>
    </row>
    <row r="236" spans="1:8" s="9" customFormat="1" x14ac:dyDescent="0.25">
      <c r="A236" s="43" t="s">
        <v>66</v>
      </c>
      <c r="B236" s="41"/>
      <c r="C236" s="41"/>
      <c r="D236" s="29" t="s">
        <v>113</v>
      </c>
      <c r="E236" s="40" t="s">
        <v>66</v>
      </c>
      <c r="F236" s="41"/>
      <c r="G236" s="42"/>
      <c r="H236" s="29" t="s">
        <v>113</v>
      </c>
    </row>
    <row r="237" spans="1:8" x14ac:dyDescent="0.25">
      <c r="A237" s="23" t="s">
        <v>0</v>
      </c>
      <c r="B237" s="5">
        <v>42160</v>
      </c>
      <c r="C237" s="7">
        <v>310382.03000000003</v>
      </c>
      <c r="D237" s="24"/>
      <c r="E237" s="20" t="s">
        <v>0</v>
      </c>
      <c r="F237" s="5">
        <v>42160</v>
      </c>
      <c r="G237" s="15">
        <v>310382</v>
      </c>
      <c r="H237" s="24"/>
    </row>
    <row r="238" spans="1:8" x14ac:dyDescent="0.25">
      <c r="A238" s="23"/>
      <c r="B238" s="5"/>
      <c r="C238" s="7"/>
      <c r="D238" s="24"/>
      <c r="E238" s="31" t="s">
        <v>24</v>
      </c>
      <c r="F238" s="32">
        <v>42167</v>
      </c>
      <c r="G238" s="33">
        <v>1000</v>
      </c>
      <c r="H238" s="24" t="s">
        <v>116</v>
      </c>
    </row>
    <row r="239" spans="1:8" s="9" customFormat="1" x14ac:dyDescent="0.25">
      <c r="A239" s="46" t="s">
        <v>67</v>
      </c>
      <c r="B239" s="45"/>
      <c r="C239" s="8">
        <f>SUM(C237:C238)</f>
        <v>310382.03000000003</v>
      </c>
      <c r="D239" s="25"/>
      <c r="E239" s="44" t="s">
        <v>67</v>
      </c>
      <c r="F239" s="45"/>
      <c r="G239" s="16">
        <f>SUM(G237:G238)</f>
        <v>311382</v>
      </c>
      <c r="H239" s="25"/>
    </row>
    <row r="240" spans="1:8" s="9" customFormat="1" x14ac:dyDescent="0.25">
      <c r="A240" s="43" t="s">
        <v>68</v>
      </c>
      <c r="B240" s="41"/>
      <c r="C240" s="41"/>
      <c r="D240" s="29" t="s">
        <v>113</v>
      </c>
      <c r="E240" s="40" t="s">
        <v>68</v>
      </c>
      <c r="F240" s="41"/>
      <c r="G240" s="42"/>
      <c r="H240" s="29" t="s">
        <v>113</v>
      </c>
    </row>
    <row r="241" spans="1:8" x14ac:dyDescent="0.25">
      <c r="A241" s="23" t="s">
        <v>0</v>
      </c>
      <c r="B241" s="5">
        <v>42213</v>
      </c>
      <c r="C241" s="7">
        <v>266092.65000000002</v>
      </c>
      <c r="D241" s="24"/>
      <c r="E241" s="20" t="s">
        <v>0</v>
      </c>
      <c r="F241" s="5">
        <v>42213</v>
      </c>
      <c r="G241" s="15">
        <v>266093</v>
      </c>
      <c r="H241" s="24"/>
    </row>
    <row r="242" spans="1:8" x14ac:dyDescent="0.25">
      <c r="A242" s="23" t="s">
        <v>0</v>
      </c>
      <c r="B242" s="5">
        <v>42213</v>
      </c>
      <c r="C242" s="7">
        <v>196732.17</v>
      </c>
      <c r="D242" s="24"/>
      <c r="E242" s="20" t="s">
        <v>0</v>
      </c>
      <c r="F242" s="5">
        <v>42213</v>
      </c>
      <c r="G242" s="15">
        <v>196732</v>
      </c>
      <c r="H242" s="24"/>
    </row>
    <row r="243" spans="1:8" x14ac:dyDescent="0.25">
      <c r="A243" s="23" t="s">
        <v>0</v>
      </c>
      <c r="B243" s="5">
        <v>42213</v>
      </c>
      <c r="C243" s="7">
        <v>89795</v>
      </c>
      <c r="D243" s="24"/>
      <c r="E243" s="20" t="s">
        <v>0</v>
      </c>
      <c r="F243" s="5">
        <v>42213</v>
      </c>
      <c r="G243" s="15">
        <v>89795</v>
      </c>
      <c r="H243" s="24"/>
    </row>
    <row r="244" spans="1:8" x14ac:dyDescent="0.25">
      <c r="A244" s="23" t="s">
        <v>0</v>
      </c>
      <c r="B244" s="5">
        <v>42213</v>
      </c>
      <c r="C244" s="7">
        <v>49326.25</v>
      </c>
      <c r="D244" s="24"/>
      <c r="E244" s="20" t="s">
        <v>0</v>
      </c>
      <c r="F244" s="5">
        <v>42213</v>
      </c>
      <c r="G244" s="15">
        <v>49326</v>
      </c>
      <c r="H244" s="24"/>
    </row>
    <row r="245" spans="1:8" s="9" customFormat="1" x14ac:dyDescent="0.25">
      <c r="A245" s="46" t="s">
        <v>69</v>
      </c>
      <c r="B245" s="45"/>
      <c r="C245" s="8">
        <f>SUM(C241:C244)</f>
        <v>601946.07000000007</v>
      </c>
      <c r="D245" s="25"/>
      <c r="E245" s="44" t="s">
        <v>69</v>
      </c>
      <c r="F245" s="45"/>
      <c r="G245" s="16">
        <f>SUM(G241:G244)</f>
        <v>601946</v>
      </c>
      <c r="H245" s="25"/>
    </row>
    <row r="246" spans="1:8" s="9" customFormat="1" x14ac:dyDescent="0.25">
      <c r="A246" s="43" t="s">
        <v>70</v>
      </c>
      <c r="B246" s="41"/>
      <c r="C246" s="41"/>
      <c r="D246" s="29" t="s">
        <v>113</v>
      </c>
      <c r="E246" s="40" t="s">
        <v>70</v>
      </c>
      <c r="F246" s="41"/>
      <c r="G246" s="42"/>
      <c r="H246" s="29" t="s">
        <v>113</v>
      </c>
    </row>
    <row r="247" spans="1:8" x14ac:dyDescent="0.25">
      <c r="A247" s="23"/>
      <c r="B247" s="4"/>
      <c r="C247" s="7"/>
      <c r="D247" s="24"/>
      <c r="E247" s="31" t="s">
        <v>25</v>
      </c>
      <c r="F247" s="32">
        <v>42229</v>
      </c>
      <c r="G247" s="33">
        <v>100</v>
      </c>
      <c r="H247" s="24" t="s">
        <v>116</v>
      </c>
    </row>
    <row r="248" spans="1:8" x14ac:dyDescent="0.25">
      <c r="A248" s="23" t="s">
        <v>0</v>
      </c>
      <c r="B248" s="5">
        <v>42234</v>
      </c>
      <c r="C248" s="7">
        <v>293317.69</v>
      </c>
      <c r="D248" s="24"/>
      <c r="E248" s="20" t="s">
        <v>0</v>
      </c>
      <c r="F248" s="5">
        <v>42234</v>
      </c>
      <c r="G248" s="15">
        <v>293318</v>
      </c>
      <c r="H248" s="24"/>
    </row>
    <row r="249" spans="1:8" x14ac:dyDescent="0.25">
      <c r="A249" s="23" t="s">
        <v>0</v>
      </c>
      <c r="B249" s="5">
        <v>42234</v>
      </c>
      <c r="C249" s="7">
        <v>6707.67</v>
      </c>
      <c r="D249" s="24"/>
      <c r="E249" s="20" t="s">
        <v>0</v>
      </c>
      <c r="F249" s="5">
        <v>42234</v>
      </c>
      <c r="G249" s="15">
        <v>6708</v>
      </c>
      <c r="H249" s="24"/>
    </row>
    <row r="250" spans="1:8" x14ac:dyDescent="0.25">
      <c r="A250" s="23"/>
      <c r="B250" s="5"/>
      <c r="C250" s="7"/>
      <c r="D250" s="24"/>
      <c r="E250" s="31" t="s">
        <v>26</v>
      </c>
      <c r="F250" s="32">
        <v>42244</v>
      </c>
      <c r="G250" s="33">
        <v>8500</v>
      </c>
      <c r="H250" s="24" t="s">
        <v>120</v>
      </c>
    </row>
    <row r="251" spans="1:8" s="9" customFormat="1" x14ac:dyDescent="0.25">
      <c r="A251" s="46" t="s">
        <v>71</v>
      </c>
      <c r="B251" s="45"/>
      <c r="C251" s="8">
        <f>SUM(C247:C250)</f>
        <v>300025.36</v>
      </c>
      <c r="D251" s="25"/>
      <c r="E251" s="44" t="s">
        <v>71</v>
      </c>
      <c r="F251" s="45"/>
      <c r="G251" s="16">
        <f>SUM(G247:G250)</f>
        <v>308626</v>
      </c>
      <c r="H251" s="25"/>
    </row>
    <row r="252" spans="1:8" s="9" customFormat="1" x14ac:dyDescent="0.25">
      <c r="A252" s="43" t="s">
        <v>72</v>
      </c>
      <c r="B252" s="41"/>
      <c r="C252" s="41"/>
      <c r="D252" s="29" t="s">
        <v>113</v>
      </c>
      <c r="E252" s="40" t="s">
        <v>72</v>
      </c>
      <c r="F252" s="41"/>
      <c r="G252" s="42"/>
      <c r="H252" s="29" t="s">
        <v>113</v>
      </c>
    </row>
    <row r="253" spans="1:8" x14ac:dyDescent="0.25">
      <c r="A253" s="23" t="s">
        <v>0</v>
      </c>
      <c r="B253" s="5">
        <v>42249</v>
      </c>
      <c r="C253" s="7">
        <v>403720.98</v>
      </c>
      <c r="D253" s="24"/>
      <c r="E253" s="20" t="s">
        <v>0</v>
      </c>
      <c r="F253" s="5">
        <v>42249</v>
      </c>
      <c r="G253" s="15">
        <v>403721</v>
      </c>
      <c r="H253" s="24"/>
    </row>
    <row r="254" spans="1:8" x14ac:dyDescent="0.25">
      <c r="A254" s="23" t="s">
        <v>0</v>
      </c>
      <c r="B254" s="5">
        <v>42249</v>
      </c>
      <c r="C254" s="7">
        <v>50524.65</v>
      </c>
      <c r="D254" s="24"/>
      <c r="E254" s="20" t="s">
        <v>0</v>
      </c>
      <c r="F254" s="5">
        <v>42249</v>
      </c>
      <c r="G254" s="15">
        <v>50525</v>
      </c>
      <c r="H254" s="24"/>
    </row>
    <row r="255" spans="1:8" x14ac:dyDescent="0.25">
      <c r="A255" s="23" t="s">
        <v>0</v>
      </c>
      <c r="B255" s="5">
        <v>42268</v>
      </c>
      <c r="C255" s="7">
        <v>290888.37</v>
      </c>
      <c r="D255" s="24"/>
      <c r="E255" s="20" t="s">
        <v>0</v>
      </c>
      <c r="F255" s="5">
        <v>42268</v>
      </c>
      <c r="G255" s="15">
        <v>290888</v>
      </c>
      <c r="H255" s="24"/>
    </row>
    <row r="256" spans="1:8" x14ac:dyDescent="0.25">
      <c r="A256" s="23" t="s">
        <v>0</v>
      </c>
      <c r="B256" s="5">
        <v>42268</v>
      </c>
      <c r="C256" s="7">
        <v>168694.45</v>
      </c>
      <c r="D256" s="24"/>
      <c r="E256" s="20" t="s">
        <v>0</v>
      </c>
      <c r="F256" s="5">
        <v>42268</v>
      </c>
      <c r="G256" s="15">
        <v>168694</v>
      </c>
      <c r="H256" s="24"/>
    </row>
    <row r="257" spans="1:8" x14ac:dyDescent="0.25">
      <c r="A257" s="23" t="s">
        <v>0</v>
      </c>
      <c r="B257" s="5">
        <v>42268</v>
      </c>
      <c r="C257" s="7">
        <v>166038.46</v>
      </c>
      <c r="D257" s="24"/>
      <c r="E257" s="20" t="s">
        <v>0</v>
      </c>
      <c r="F257" s="5">
        <v>42268</v>
      </c>
      <c r="G257" s="15">
        <v>166038</v>
      </c>
      <c r="H257" s="24"/>
    </row>
    <row r="258" spans="1:8" x14ac:dyDescent="0.25">
      <c r="A258" s="23" t="s">
        <v>0</v>
      </c>
      <c r="B258" s="5">
        <v>42268</v>
      </c>
      <c r="C258" s="7">
        <v>49270.5</v>
      </c>
      <c r="D258" s="24"/>
      <c r="E258" s="20" t="s">
        <v>0</v>
      </c>
      <c r="F258" s="5">
        <v>42268</v>
      </c>
      <c r="G258" s="15">
        <v>49270</v>
      </c>
      <c r="H258" s="24"/>
    </row>
    <row r="259" spans="1:8" x14ac:dyDescent="0.25">
      <c r="A259" s="23" t="s">
        <v>0</v>
      </c>
      <c r="B259" s="5">
        <v>42268</v>
      </c>
      <c r="C259" s="7">
        <v>43415.15</v>
      </c>
      <c r="D259" s="24"/>
      <c r="E259" s="20" t="s">
        <v>0</v>
      </c>
      <c r="F259" s="5">
        <v>42268</v>
      </c>
      <c r="G259" s="15">
        <v>43415</v>
      </c>
      <c r="H259" s="24"/>
    </row>
    <row r="260" spans="1:8" x14ac:dyDescent="0.25">
      <c r="A260" s="23" t="s">
        <v>0</v>
      </c>
      <c r="B260" s="5">
        <v>42268</v>
      </c>
      <c r="C260" s="7">
        <v>9459.15</v>
      </c>
      <c r="D260" s="24"/>
      <c r="E260" s="20" t="s">
        <v>0</v>
      </c>
      <c r="F260" s="5">
        <v>42268</v>
      </c>
      <c r="G260" s="15">
        <v>9459</v>
      </c>
      <c r="H260" s="24"/>
    </row>
    <row r="261" spans="1:8" x14ac:dyDescent="0.25">
      <c r="A261" s="23" t="s">
        <v>0</v>
      </c>
      <c r="B261" s="5">
        <v>42269</v>
      </c>
      <c r="C261" s="7">
        <v>206599.8</v>
      </c>
      <c r="D261" s="24"/>
      <c r="E261" s="20" t="s">
        <v>0</v>
      </c>
      <c r="F261" s="5">
        <v>42269</v>
      </c>
      <c r="G261" s="15">
        <v>206600</v>
      </c>
      <c r="H261" s="24"/>
    </row>
    <row r="262" spans="1:8" s="9" customFormat="1" x14ac:dyDescent="0.25">
      <c r="A262" s="50" t="s">
        <v>73</v>
      </c>
      <c r="B262" s="45"/>
      <c r="C262" s="8">
        <f>SUM(C253:C261)</f>
        <v>1388611.5099999998</v>
      </c>
      <c r="D262" s="25"/>
      <c r="E262" s="44" t="s">
        <v>73</v>
      </c>
      <c r="F262" s="45"/>
      <c r="G262" s="16">
        <f>SUM(G253:G261)</f>
        <v>1388610</v>
      </c>
      <c r="H262" s="25"/>
    </row>
    <row r="263" spans="1:8" s="9" customFormat="1" x14ac:dyDescent="0.25">
      <c r="A263" s="43" t="s">
        <v>74</v>
      </c>
      <c r="B263" s="41"/>
      <c r="C263" s="41"/>
      <c r="D263" s="29" t="s">
        <v>113</v>
      </c>
      <c r="E263" s="40" t="s">
        <v>74</v>
      </c>
      <c r="F263" s="41"/>
      <c r="G263" s="42"/>
      <c r="H263" s="29" t="s">
        <v>113</v>
      </c>
    </row>
    <row r="264" spans="1:8" x14ac:dyDescent="0.25">
      <c r="A264" s="23" t="s">
        <v>0</v>
      </c>
      <c r="B264" s="5">
        <v>42284</v>
      </c>
      <c r="C264" s="7">
        <v>151326.03</v>
      </c>
      <c r="D264" s="24"/>
      <c r="E264" s="20" t="s">
        <v>0</v>
      </c>
      <c r="F264" s="5">
        <v>42284</v>
      </c>
      <c r="G264" s="15">
        <v>151326</v>
      </c>
      <c r="H264" s="24"/>
    </row>
    <row r="265" spans="1:8" x14ac:dyDescent="0.25">
      <c r="A265" s="23" t="s">
        <v>0</v>
      </c>
      <c r="B265" s="5">
        <v>42286</v>
      </c>
      <c r="C265" s="7">
        <v>211850.25</v>
      </c>
      <c r="D265" s="24"/>
      <c r="E265" s="20" t="s">
        <v>0</v>
      </c>
      <c r="F265" s="5">
        <v>42286</v>
      </c>
      <c r="G265" s="15">
        <v>211850</v>
      </c>
      <c r="H265" s="24"/>
    </row>
    <row r="266" spans="1:8" x14ac:dyDescent="0.25">
      <c r="A266" s="23" t="s">
        <v>0</v>
      </c>
      <c r="B266" s="5">
        <v>42286</v>
      </c>
      <c r="C266" s="7">
        <v>39809.51</v>
      </c>
      <c r="D266" s="24"/>
      <c r="E266" s="20" t="s">
        <v>0</v>
      </c>
      <c r="F266" s="5">
        <v>42286</v>
      </c>
      <c r="G266" s="15">
        <v>39809</v>
      </c>
      <c r="H266" s="24"/>
    </row>
    <row r="267" spans="1:8" x14ac:dyDescent="0.25">
      <c r="A267" s="23" t="s">
        <v>0</v>
      </c>
      <c r="B267" s="5">
        <v>42290</v>
      </c>
      <c r="C267" s="7">
        <v>5136</v>
      </c>
      <c r="D267" s="24"/>
      <c r="E267" s="20" t="s">
        <v>0</v>
      </c>
      <c r="F267" s="5">
        <v>42290</v>
      </c>
      <c r="G267" s="15">
        <v>5136</v>
      </c>
      <c r="H267" s="24"/>
    </row>
    <row r="268" spans="1:8" x14ac:dyDescent="0.25">
      <c r="A268" s="23" t="s">
        <v>0</v>
      </c>
      <c r="B268" s="5">
        <v>42291</v>
      </c>
      <c r="C268" s="7">
        <v>97071.54</v>
      </c>
      <c r="D268" s="24"/>
      <c r="E268" s="20" t="s">
        <v>0</v>
      </c>
      <c r="F268" s="5">
        <v>42291</v>
      </c>
      <c r="G268" s="15">
        <v>97072</v>
      </c>
      <c r="H268" s="24"/>
    </row>
    <row r="269" spans="1:8" x14ac:dyDescent="0.25">
      <c r="A269" s="23" t="s">
        <v>0</v>
      </c>
      <c r="B269" s="5">
        <v>42298</v>
      </c>
      <c r="C269" s="7">
        <v>78626.75</v>
      </c>
      <c r="D269" s="24"/>
      <c r="E269" s="20" t="s">
        <v>0</v>
      </c>
      <c r="F269" s="5">
        <v>42298</v>
      </c>
      <c r="G269" s="15">
        <v>78627</v>
      </c>
      <c r="H269" s="24"/>
    </row>
    <row r="270" spans="1:8" x14ac:dyDescent="0.25">
      <c r="A270" s="23" t="s">
        <v>0</v>
      </c>
      <c r="B270" s="5">
        <v>42299</v>
      </c>
      <c r="C270" s="7">
        <v>195246.77</v>
      </c>
      <c r="D270" s="24"/>
      <c r="E270" s="20" t="s">
        <v>0</v>
      </c>
      <c r="F270" s="5">
        <v>42299</v>
      </c>
      <c r="G270" s="15">
        <v>195247</v>
      </c>
      <c r="H270" s="24"/>
    </row>
    <row r="271" spans="1:8" x14ac:dyDescent="0.25">
      <c r="A271" s="23" t="s">
        <v>0</v>
      </c>
      <c r="B271" s="5">
        <v>42300</v>
      </c>
      <c r="C271" s="7">
        <v>70279.05</v>
      </c>
      <c r="D271" s="24"/>
      <c r="E271" s="20" t="s">
        <v>0</v>
      </c>
      <c r="F271" s="5">
        <v>42300</v>
      </c>
      <c r="G271" s="15">
        <v>70279</v>
      </c>
      <c r="H271" s="24"/>
    </row>
    <row r="272" spans="1:8" x14ac:dyDescent="0.25">
      <c r="A272" s="23" t="s">
        <v>0</v>
      </c>
      <c r="B272" s="5">
        <v>42300</v>
      </c>
      <c r="C272" s="7">
        <v>49504.45</v>
      </c>
      <c r="D272" s="24"/>
      <c r="E272" s="20" t="s">
        <v>0</v>
      </c>
      <c r="F272" s="5">
        <v>42300</v>
      </c>
      <c r="G272" s="15">
        <v>49504</v>
      </c>
      <c r="H272" s="24"/>
    </row>
    <row r="273" spans="1:8" x14ac:dyDescent="0.25">
      <c r="A273" s="23" t="s">
        <v>0</v>
      </c>
      <c r="B273" s="5">
        <v>42303</v>
      </c>
      <c r="C273" s="7">
        <v>93574.69</v>
      </c>
      <c r="D273" s="24"/>
      <c r="E273" s="20" t="s">
        <v>0</v>
      </c>
      <c r="F273" s="5">
        <v>42303</v>
      </c>
      <c r="G273" s="15">
        <v>93575</v>
      </c>
      <c r="H273" s="24"/>
    </row>
    <row r="274" spans="1:8" x14ac:dyDescent="0.25">
      <c r="A274" s="23" t="s">
        <v>0</v>
      </c>
      <c r="B274" s="5">
        <v>42303</v>
      </c>
      <c r="C274" s="7">
        <v>13396.98</v>
      </c>
      <c r="D274" s="24"/>
      <c r="E274" s="20" t="s">
        <v>0</v>
      </c>
      <c r="F274" s="5">
        <v>42303</v>
      </c>
      <c r="G274" s="15">
        <v>13397</v>
      </c>
      <c r="H274" s="24"/>
    </row>
    <row r="275" spans="1:8" x14ac:dyDescent="0.25">
      <c r="A275" s="23"/>
      <c r="B275" s="4"/>
      <c r="C275" s="7"/>
      <c r="D275" s="24"/>
      <c r="E275" s="31" t="s">
        <v>27</v>
      </c>
      <c r="F275" s="32">
        <v>42306</v>
      </c>
      <c r="G275" s="33">
        <v>1000</v>
      </c>
      <c r="H275" s="24" t="s">
        <v>116</v>
      </c>
    </row>
    <row r="276" spans="1:8" x14ac:dyDescent="0.25">
      <c r="A276" s="23"/>
      <c r="B276" s="5"/>
      <c r="C276" s="7"/>
      <c r="D276" s="24"/>
      <c r="E276" s="31" t="s">
        <v>28</v>
      </c>
      <c r="F276" s="32">
        <v>42306</v>
      </c>
      <c r="G276" s="33">
        <v>1000</v>
      </c>
      <c r="H276" s="24" t="s">
        <v>116</v>
      </c>
    </row>
    <row r="277" spans="1:8" x14ac:dyDescent="0.25">
      <c r="A277" s="23" t="s">
        <v>0</v>
      </c>
      <c r="B277" s="5">
        <v>42307</v>
      </c>
      <c r="C277" s="7">
        <v>8353.0400000000009</v>
      </c>
      <c r="D277" s="24"/>
      <c r="E277" s="20" t="s">
        <v>0</v>
      </c>
      <c r="F277" s="5">
        <v>42307</v>
      </c>
      <c r="G277" s="15">
        <v>8353</v>
      </c>
      <c r="H277" s="24"/>
    </row>
    <row r="278" spans="1:8" s="9" customFormat="1" x14ac:dyDescent="0.25">
      <c r="A278" s="46" t="s">
        <v>75</v>
      </c>
      <c r="B278" s="45"/>
      <c r="C278" s="8">
        <f>SUM(C264:C277)</f>
        <v>1014175.06</v>
      </c>
      <c r="D278" s="25"/>
      <c r="E278" s="44" t="s">
        <v>75</v>
      </c>
      <c r="F278" s="45"/>
      <c r="G278" s="16">
        <f>SUM(G264:G277)</f>
        <v>1016175</v>
      </c>
      <c r="H278" s="25"/>
    </row>
    <row r="279" spans="1:8" s="9" customFormat="1" x14ac:dyDescent="0.25">
      <c r="A279" s="43" t="s">
        <v>76</v>
      </c>
      <c r="B279" s="41"/>
      <c r="C279" s="41"/>
      <c r="D279" s="29" t="s">
        <v>113</v>
      </c>
      <c r="E279" s="40" t="s">
        <v>76</v>
      </c>
      <c r="F279" s="41"/>
      <c r="G279" s="42"/>
      <c r="H279" s="29" t="s">
        <v>113</v>
      </c>
    </row>
    <row r="280" spans="1:8" x14ac:dyDescent="0.25">
      <c r="A280" s="23" t="s">
        <v>0</v>
      </c>
      <c r="B280" s="5">
        <v>42311</v>
      </c>
      <c r="C280" s="7">
        <v>654.65</v>
      </c>
      <c r="D280" s="24"/>
      <c r="E280" s="20" t="s">
        <v>0</v>
      </c>
      <c r="F280" s="5">
        <v>42311</v>
      </c>
      <c r="G280" s="15">
        <v>655</v>
      </c>
      <c r="H280" s="24"/>
    </row>
    <row r="281" spans="1:8" x14ac:dyDescent="0.25">
      <c r="A281" s="23" t="s">
        <v>0</v>
      </c>
      <c r="B281" s="5">
        <v>42314</v>
      </c>
      <c r="C281" s="7">
        <v>35782.230000000003</v>
      </c>
      <c r="D281" s="24"/>
      <c r="E281" s="20" t="s">
        <v>0</v>
      </c>
      <c r="F281" s="5">
        <v>42314</v>
      </c>
      <c r="G281" s="15">
        <v>35782</v>
      </c>
      <c r="H281" s="24"/>
    </row>
    <row r="282" spans="1:8" s="9" customFormat="1" x14ac:dyDescent="0.25">
      <c r="A282" s="46" t="s">
        <v>77</v>
      </c>
      <c r="B282" s="45"/>
      <c r="C282" s="8">
        <f>SUM(C280:C281)</f>
        <v>36436.880000000005</v>
      </c>
      <c r="D282" s="25"/>
      <c r="E282" s="44" t="s">
        <v>77</v>
      </c>
      <c r="F282" s="45"/>
      <c r="G282" s="16">
        <f>SUM(G280:G281)</f>
        <v>36437</v>
      </c>
      <c r="H282" s="25"/>
    </row>
    <row r="283" spans="1:8" s="9" customFormat="1" x14ac:dyDescent="0.25">
      <c r="A283" s="43" t="s">
        <v>78</v>
      </c>
      <c r="B283" s="41"/>
      <c r="C283" s="41"/>
      <c r="D283" s="29" t="s">
        <v>113</v>
      </c>
      <c r="E283" s="40" t="s">
        <v>78</v>
      </c>
      <c r="F283" s="41"/>
      <c r="G283" s="42"/>
      <c r="H283" s="29" t="s">
        <v>113</v>
      </c>
    </row>
    <row r="284" spans="1:8" x14ac:dyDescent="0.25">
      <c r="A284" s="23" t="s">
        <v>0</v>
      </c>
      <c r="B284" s="5">
        <v>42341</v>
      </c>
      <c r="C284" s="7">
        <v>179964.58</v>
      </c>
      <c r="D284" s="24"/>
      <c r="E284" s="20" t="s">
        <v>0</v>
      </c>
      <c r="F284" s="5">
        <v>42341</v>
      </c>
      <c r="G284" s="15">
        <v>179965</v>
      </c>
      <c r="H284" s="24"/>
    </row>
    <row r="285" spans="1:8" x14ac:dyDescent="0.25">
      <c r="A285" s="23" t="s">
        <v>0</v>
      </c>
      <c r="B285" s="5">
        <v>42342</v>
      </c>
      <c r="C285" s="7">
        <v>224239.5</v>
      </c>
      <c r="D285" s="24"/>
      <c r="E285" s="20" t="s">
        <v>0</v>
      </c>
      <c r="F285" s="5">
        <v>42342</v>
      </c>
      <c r="G285" s="15">
        <v>224239</v>
      </c>
      <c r="H285" s="24"/>
    </row>
    <row r="286" spans="1:8" x14ac:dyDescent="0.25">
      <c r="A286" s="23" t="s">
        <v>0</v>
      </c>
      <c r="B286" s="5">
        <v>42355</v>
      </c>
      <c r="C286" s="7">
        <v>57351.6</v>
      </c>
      <c r="D286" s="24"/>
      <c r="E286" s="20" t="s">
        <v>0</v>
      </c>
      <c r="F286" s="5">
        <v>42355</v>
      </c>
      <c r="G286" s="15">
        <v>57352</v>
      </c>
      <c r="H286" s="24"/>
    </row>
    <row r="287" spans="1:8" x14ac:dyDescent="0.25">
      <c r="A287" s="23" t="s">
        <v>0</v>
      </c>
      <c r="B287" s="5">
        <v>42356</v>
      </c>
      <c r="C287" s="7">
        <v>70815.98</v>
      </c>
      <c r="D287" s="24"/>
      <c r="E287" s="20" t="s">
        <v>0</v>
      </c>
      <c r="F287" s="5">
        <v>42356</v>
      </c>
      <c r="G287" s="15">
        <v>70816</v>
      </c>
      <c r="H287" s="24"/>
    </row>
    <row r="288" spans="1:8" x14ac:dyDescent="0.25">
      <c r="A288" s="23" t="s">
        <v>0</v>
      </c>
      <c r="B288" s="5">
        <v>42359</v>
      </c>
      <c r="C288" s="7">
        <v>504923.61</v>
      </c>
      <c r="D288" s="24"/>
      <c r="E288" s="20" t="s">
        <v>0</v>
      </c>
      <c r="F288" s="5">
        <v>42359</v>
      </c>
      <c r="G288" s="15">
        <v>504924</v>
      </c>
      <c r="H288" s="24"/>
    </row>
    <row r="289" spans="1:8" x14ac:dyDescent="0.25">
      <c r="A289" s="23" t="s">
        <v>0</v>
      </c>
      <c r="B289" s="5">
        <v>42359</v>
      </c>
      <c r="C289" s="7">
        <v>218763.32</v>
      </c>
      <c r="D289" s="24"/>
      <c r="E289" s="20" t="s">
        <v>0</v>
      </c>
      <c r="F289" s="5">
        <v>42359</v>
      </c>
      <c r="G289" s="15">
        <v>218763</v>
      </c>
      <c r="H289" s="24"/>
    </row>
    <row r="290" spans="1:8" x14ac:dyDescent="0.25">
      <c r="A290" s="23" t="s">
        <v>0</v>
      </c>
      <c r="B290" s="5">
        <v>42360</v>
      </c>
      <c r="C290" s="7">
        <v>1284675.08</v>
      </c>
      <c r="D290" s="24"/>
      <c r="E290" s="20" t="s">
        <v>0</v>
      </c>
      <c r="F290" s="5">
        <v>42360</v>
      </c>
      <c r="G290" s="15">
        <v>1284675</v>
      </c>
      <c r="H290" s="24"/>
    </row>
    <row r="291" spans="1:8" x14ac:dyDescent="0.25">
      <c r="A291" s="23" t="s">
        <v>0</v>
      </c>
      <c r="B291" s="5">
        <v>42360</v>
      </c>
      <c r="C291" s="7">
        <v>53127.88</v>
      </c>
      <c r="D291" s="24"/>
      <c r="E291" s="20" t="s">
        <v>0</v>
      </c>
      <c r="F291" s="5">
        <v>42360</v>
      </c>
      <c r="G291" s="15">
        <v>53128</v>
      </c>
      <c r="H291" s="24"/>
    </row>
    <row r="292" spans="1:8" x14ac:dyDescent="0.25">
      <c r="A292" s="23" t="s">
        <v>0</v>
      </c>
      <c r="B292" s="5">
        <v>42360</v>
      </c>
      <c r="C292" s="7">
        <v>8578.11</v>
      </c>
      <c r="D292" s="24"/>
      <c r="E292" s="20" t="s">
        <v>0</v>
      </c>
      <c r="F292" s="5">
        <v>42360</v>
      </c>
      <c r="G292" s="15">
        <v>8578</v>
      </c>
      <c r="H292" s="24"/>
    </row>
    <row r="293" spans="1:8" x14ac:dyDescent="0.25">
      <c r="A293" s="23" t="s">
        <v>0</v>
      </c>
      <c r="B293" s="5">
        <v>42366</v>
      </c>
      <c r="C293" s="7">
        <v>798287.54</v>
      </c>
      <c r="D293" s="24"/>
      <c r="E293" s="20" t="s">
        <v>0</v>
      </c>
      <c r="F293" s="5">
        <v>42366</v>
      </c>
      <c r="G293" s="15">
        <v>798288</v>
      </c>
      <c r="H293" s="24"/>
    </row>
    <row r="294" spans="1:8" s="9" customFormat="1" x14ac:dyDescent="0.25">
      <c r="A294" s="46" t="s">
        <v>79</v>
      </c>
      <c r="B294" s="45"/>
      <c r="C294" s="8">
        <f>SUM(C284:C293)</f>
        <v>3400727.1999999997</v>
      </c>
      <c r="D294" s="25"/>
      <c r="E294" s="44" t="s">
        <v>79</v>
      </c>
      <c r="F294" s="45"/>
      <c r="G294" s="16">
        <f>SUM(G284:G293)</f>
        <v>3400728</v>
      </c>
      <c r="H294" s="25"/>
    </row>
    <row r="295" spans="1:8" s="9" customFormat="1" x14ac:dyDescent="0.25">
      <c r="A295" s="43" t="s">
        <v>80</v>
      </c>
      <c r="B295" s="41"/>
      <c r="C295" s="41"/>
      <c r="D295" s="29" t="s">
        <v>113</v>
      </c>
      <c r="E295" s="40" t="s">
        <v>80</v>
      </c>
      <c r="F295" s="41"/>
      <c r="G295" s="42"/>
      <c r="H295" s="29" t="s">
        <v>113</v>
      </c>
    </row>
    <row r="296" spans="1:8" x14ac:dyDescent="0.25">
      <c r="A296" s="23" t="s">
        <v>0</v>
      </c>
      <c r="B296" s="5">
        <v>42438</v>
      </c>
      <c r="C296" s="7">
        <v>331992.3</v>
      </c>
      <c r="D296" s="24"/>
      <c r="E296" s="20" t="s">
        <v>0</v>
      </c>
      <c r="F296" s="5">
        <v>42438</v>
      </c>
      <c r="G296" s="15">
        <v>331992</v>
      </c>
      <c r="H296" s="24"/>
    </row>
    <row r="297" spans="1:8" x14ac:dyDescent="0.25">
      <c r="A297" s="23" t="s">
        <v>0</v>
      </c>
      <c r="B297" s="5">
        <v>42439</v>
      </c>
      <c r="C297" s="7">
        <v>322178.8</v>
      </c>
      <c r="D297" s="24"/>
      <c r="E297" s="20" t="s">
        <v>0</v>
      </c>
      <c r="F297" s="5">
        <v>42439</v>
      </c>
      <c r="G297" s="15">
        <v>322179</v>
      </c>
      <c r="H297" s="24"/>
    </row>
    <row r="298" spans="1:8" x14ac:dyDescent="0.25">
      <c r="A298" s="23" t="s">
        <v>0</v>
      </c>
      <c r="B298" s="5">
        <v>42453</v>
      </c>
      <c r="C298" s="7">
        <v>833</v>
      </c>
      <c r="D298" s="24"/>
      <c r="E298" s="20" t="s">
        <v>0</v>
      </c>
      <c r="F298" s="5">
        <v>42453</v>
      </c>
      <c r="G298" s="15">
        <v>833</v>
      </c>
      <c r="H298" s="24"/>
    </row>
    <row r="299" spans="1:8" s="9" customFormat="1" x14ac:dyDescent="0.25">
      <c r="A299" s="46" t="s">
        <v>81</v>
      </c>
      <c r="B299" s="45"/>
      <c r="C299" s="8">
        <f>SUM(C296:C298)</f>
        <v>655004.1</v>
      </c>
      <c r="D299" s="25"/>
      <c r="E299" s="44" t="s">
        <v>81</v>
      </c>
      <c r="F299" s="45"/>
      <c r="G299" s="16">
        <f>SUM(G296:G298)</f>
        <v>655004</v>
      </c>
      <c r="H299" s="25"/>
    </row>
    <row r="300" spans="1:8" s="9" customFormat="1" x14ac:dyDescent="0.25">
      <c r="A300" s="43" t="s">
        <v>82</v>
      </c>
      <c r="B300" s="41"/>
      <c r="C300" s="41"/>
      <c r="D300" s="29" t="s">
        <v>113</v>
      </c>
      <c r="E300" s="40" t="s">
        <v>82</v>
      </c>
      <c r="F300" s="41"/>
      <c r="G300" s="42"/>
      <c r="H300" s="29" t="s">
        <v>113</v>
      </c>
    </row>
    <row r="301" spans="1:8" x14ac:dyDescent="0.25">
      <c r="A301" s="23"/>
      <c r="B301" s="4"/>
      <c r="C301" s="7"/>
      <c r="D301" s="24"/>
      <c r="E301" s="20" t="s">
        <v>0</v>
      </c>
      <c r="F301" s="5">
        <v>42471</v>
      </c>
      <c r="G301" s="15">
        <v>582345</v>
      </c>
      <c r="H301" s="24"/>
    </row>
    <row r="302" spans="1:8" x14ac:dyDescent="0.25">
      <c r="A302" s="23"/>
      <c r="B302" s="5"/>
      <c r="C302" s="7"/>
      <c r="D302" s="24"/>
      <c r="E302" s="37" t="s">
        <v>29</v>
      </c>
      <c r="F302" s="38">
        <v>42478</v>
      </c>
      <c r="G302" s="39">
        <v>2020</v>
      </c>
      <c r="H302" s="24" t="s">
        <v>122</v>
      </c>
    </row>
    <row r="303" spans="1:8" x14ac:dyDescent="0.25">
      <c r="A303" s="23"/>
      <c r="B303" s="5"/>
      <c r="C303" s="7"/>
      <c r="D303" s="24"/>
      <c r="E303" s="20" t="s">
        <v>0</v>
      </c>
      <c r="F303" s="5">
        <v>42479</v>
      </c>
      <c r="G303" s="15">
        <v>384532</v>
      </c>
      <c r="H303" s="24"/>
    </row>
    <row r="304" spans="1:8" x14ac:dyDescent="0.25">
      <c r="A304" s="23"/>
      <c r="B304" s="5"/>
      <c r="C304" s="7"/>
      <c r="D304" s="24"/>
      <c r="E304" s="20" t="s">
        <v>0</v>
      </c>
      <c r="F304" s="5">
        <v>42480</v>
      </c>
      <c r="G304" s="15">
        <v>565689</v>
      </c>
      <c r="H304" s="24"/>
    </row>
    <row r="305" spans="1:8" x14ac:dyDescent="0.25">
      <c r="A305" s="23"/>
      <c r="B305" s="5"/>
      <c r="C305" s="7"/>
      <c r="D305" s="24"/>
      <c r="E305" s="31" t="s">
        <v>31</v>
      </c>
      <c r="F305" s="32">
        <v>42481</v>
      </c>
      <c r="G305" s="33">
        <v>2500</v>
      </c>
      <c r="H305" s="24" t="s">
        <v>116</v>
      </c>
    </row>
    <row r="306" spans="1:8" x14ac:dyDescent="0.25">
      <c r="A306" s="23"/>
      <c r="B306" s="5"/>
      <c r="C306" s="7"/>
      <c r="D306" s="24"/>
      <c r="E306" s="31" t="s">
        <v>30</v>
      </c>
      <c r="F306" s="32">
        <v>42481</v>
      </c>
      <c r="G306" s="33">
        <v>500</v>
      </c>
      <c r="H306" s="24" t="s">
        <v>116</v>
      </c>
    </row>
    <row r="307" spans="1:8" x14ac:dyDescent="0.25">
      <c r="A307" s="23"/>
      <c r="B307" s="5"/>
      <c r="C307" s="7"/>
      <c r="D307" s="24"/>
      <c r="E307" s="20" t="s">
        <v>0</v>
      </c>
      <c r="F307" s="5">
        <v>42482</v>
      </c>
      <c r="G307" s="15">
        <v>234354</v>
      </c>
      <c r="H307" s="24"/>
    </row>
    <row r="308" spans="1:8" x14ac:dyDescent="0.25">
      <c r="A308" s="23" t="s">
        <v>0</v>
      </c>
      <c r="B308" s="5">
        <v>42486</v>
      </c>
      <c r="C308" s="7">
        <v>462929.81</v>
      </c>
      <c r="D308" s="24"/>
      <c r="E308" s="20" t="s">
        <v>0</v>
      </c>
      <c r="F308" s="5">
        <v>42486</v>
      </c>
      <c r="G308" s="15">
        <v>462930</v>
      </c>
      <c r="H308" s="24"/>
    </row>
    <row r="309" spans="1:8" s="9" customFormat="1" x14ac:dyDescent="0.25">
      <c r="A309" s="46" t="s">
        <v>84</v>
      </c>
      <c r="B309" s="45"/>
      <c r="C309" s="8">
        <f>SUM(C301:C308)</f>
        <v>462929.81</v>
      </c>
      <c r="D309" s="25"/>
      <c r="E309" s="44" t="s">
        <v>84</v>
      </c>
      <c r="F309" s="45"/>
      <c r="G309" s="16">
        <f>SUM(G301:G308)</f>
        <v>2234870</v>
      </c>
      <c r="H309" s="25"/>
    </row>
    <row r="310" spans="1:8" s="9" customFormat="1" x14ac:dyDescent="0.25">
      <c r="A310" s="43" t="s">
        <v>83</v>
      </c>
      <c r="B310" s="41"/>
      <c r="C310" s="41"/>
      <c r="D310" s="29" t="s">
        <v>113</v>
      </c>
      <c r="E310" s="40" t="s">
        <v>83</v>
      </c>
      <c r="F310" s="41"/>
      <c r="G310" s="42"/>
      <c r="H310" s="29" t="s">
        <v>113</v>
      </c>
    </row>
    <row r="311" spans="1:8" x14ac:dyDescent="0.25">
      <c r="A311" s="23" t="s">
        <v>0</v>
      </c>
      <c r="B311" s="5">
        <v>42492</v>
      </c>
      <c r="C311" s="7">
        <v>90201.600000000006</v>
      </c>
      <c r="D311" s="24"/>
      <c r="E311" s="20" t="s">
        <v>0</v>
      </c>
      <c r="F311" s="5">
        <v>42492</v>
      </c>
      <c r="G311" s="15">
        <v>90202</v>
      </c>
      <c r="H311" s="24"/>
    </row>
    <row r="312" spans="1:8" x14ac:dyDescent="0.25">
      <c r="A312" s="23" t="s">
        <v>0</v>
      </c>
      <c r="B312" s="5">
        <v>42492</v>
      </c>
      <c r="C312" s="7">
        <v>18089.849999999999</v>
      </c>
      <c r="D312" s="24"/>
      <c r="E312" s="20" t="s">
        <v>0</v>
      </c>
      <c r="F312" s="5">
        <v>42492</v>
      </c>
      <c r="G312" s="15">
        <v>18090</v>
      </c>
      <c r="H312" s="24"/>
    </row>
    <row r="313" spans="1:8" x14ac:dyDescent="0.25">
      <c r="A313" s="23" t="s">
        <v>0</v>
      </c>
      <c r="B313" s="5">
        <v>42492</v>
      </c>
      <c r="C313" s="7">
        <v>5329</v>
      </c>
      <c r="D313" s="24"/>
      <c r="E313" s="20" t="s">
        <v>0</v>
      </c>
      <c r="F313" s="5">
        <v>42492</v>
      </c>
      <c r="G313" s="15">
        <v>5329</v>
      </c>
      <c r="H313" s="24"/>
    </row>
    <row r="314" spans="1:8" x14ac:dyDescent="0.25">
      <c r="A314" s="23" t="s">
        <v>0</v>
      </c>
      <c r="B314" s="5">
        <v>42493</v>
      </c>
      <c r="C314" s="7">
        <v>1174222.3500000001</v>
      </c>
      <c r="D314" s="24"/>
      <c r="E314" s="20" t="s">
        <v>0</v>
      </c>
      <c r="F314" s="5">
        <v>42493</v>
      </c>
      <c r="G314" s="15">
        <v>1174222</v>
      </c>
      <c r="H314" s="24"/>
    </row>
    <row r="315" spans="1:8" x14ac:dyDescent="0.25">
      <c r="A315" s="23" t="s">
        <v>0</v>
      </c>
      <c r="B315" s="5">
        <v>42493</v>
      </c>
      <c r="C315" s="7">
        <v>557145.15</v>
      </c>
      <c r="D315" s="24"/>
      <c r="E315" s="20" t="s">
        <v>0</v>
      </c>
      <c r="F315" s="5">
        <v>42493</v>
      </c>
      <c r="G315" s="15">
        <v>557145</v>
      </c>
      <c r="H315" s="24"/>
    </row>
    <row r="316" spans="1:8" x14ac:dyDescent="0.25">
      <c r="A316" s="23" t="s">
        <v>0</v>
      </c>
      <c r="B316" s="5">
        <v>42493</v>
      </c>
      <c r="C316" s="7">
        <v>329252.65999999997</v>
      </c>
      <c r="D316" s="24"/>
      <c r="E316" s="20" t="s">
        <v>0</v>
      </c>
      <c r="F316" s="5">
        <v>42493</v>
      </c>
      <c r="G316" s="15">
        <v>329253</v>
      </c>
      <c r="H316" s="24"/>
    </row>
    <row r="317" spans="1:8" x14ac:dyDescent="0.25">
      <c r="A317" s="23" t="s">
        <v>0</v>
      </c>
      <c r="B317" s="5">
        <v>42493</v>
      </c>
      <c r="C317" s="7">
        <v>159382.88</v>
      </c>
      <c r="D317" s="24"/>
      <c r="E317" s="20" t="s">
        <v>0</v>
      </c>
      <c r="F317" s="5">
        <v>42493</v>
      </c>
      <c r="G317" s="15">
        <v>159383</v>
      </c>
      <c r="H317" s="24"/>
    </row>
    <row r="318" spans="1:8" x14ac:dyDescent="0.25">
      <c r="A318" s="23" t="s">
        <v>0</v>
      </c>
      <c r="B318" s="5">
        <v>42493</v>
      </c>
      <c r="C318" s="7">
        <v>107459.62</v>
      </c>
      <c r="D318" s="24"/>
      <c r="E318" s="20" t="s">
        <v>0</v>
      </c>
      <c r="F318" s="5">
        <v>42493</v>
      </c>
      <c r="G318" s="15">
        <v>107460</v>
      </c>
      <c r="H318" s="24"/>
    </row>
    <row r="319" spans="1:8" x14ac:dyDescent="0.25">
      <c r="A319" s="23" t="s">
        <v>0</v>
      </c>
      <c r="B319" s="5">
        <v>42493</v>
      </c>
      <c r="C319" s="7">
        <v>95885.93</v>
      </c>
      <c r="D319" s="24"/>
      <c r="E319" s="20" t="s">
        <v>0</v>
      </c>
      <c r="F319" s="5">
        <v>42493</v>
      </c>
      <c r="G319" s="15">
        <v>95886</v>
      </c>
      <c r="H319" s="24"/>
    </row>
    <row r="320" spans="1:8" x14ac:dyDescent="0.25">
      <c r="A320" s="23" t="s">
        <v>0</v>
      </c>
      <c r="B320" s="5">
        <v>42493</v>
      </c>
      <c r="C320" s="7">
        <v>92027.4</v>
      </c>
      <c r="D320" s="24"/>
      <c r="E320" s="20" t="s">
        <v>0</v>
      </c>
      <c r="F320" s="5">
        <v>42493</v>
      </c>
      <c r="G320" s="15">
        <v>92027</v>
      </c>
      <c r="H320" s="24"/>
    </row>
    <row r="321" spans="1:8" x14ac:dyDescent="0.25">
      <c r="A321" s="23" t="s">
        <v>0</v>
      </c>
      <c r="B321" s="5">
        <v>42493</v>
      </c>
      <c r="C321" s="7">
        <v>10645.45</v>
      </c>
      <c r="D321" s="24"/>
      <c r="E321" s="20" t="s">
        <v>0</v>
      </c>
      <c r="F321" s="5">
        <v>42493</v>
      </c>
      <c r="G321" s="15">
        <v>10645</v>
      </c>
      <c r="H321" s="24"/>
    </row>
    <row r="322" spans="1:8" x14ac:dyDescent="0.25">
      <c r="A322" s="23" t="s">
        <v>0</v>
      </c>
      <c r="B322" s="5">
        <v>42500</v>
      </c>
      <c r="C322" s="7">
        <v>2502957.96</v>
      </c>
      <c r="D322" s="24"/>
      <c r="E322" s="20" t="s">
        <v>0</v>
      </c>
      <c r="F322" s="5">
        <v>42500</v>
      </c>
      <c r="G322" s="15">
        <v>2502958</v>
      </c>
      <c r="H322" s="24"/>
    </row>
    <row r="323" spans="1:8" x14ac:dyDescent="0.25">
      <c r="A323" s="23" t="s">
        <v>0</v>
      </c>
      <c r="B323" s="5">
        <v>42501</v>
      </c>
      <c r="C323" s="7">
        <v>215908.05</v>
      </c>
      <c r="D323" s="24"/>
      <c r="E323" s="20" t="s">
        <v>0</v>
      </c>
      <c r="F323" s="5">
        <v>42501</v>
      </c>
      <c r="G323" s="15">
        <v>215908</v>
      </c>
      <c r="H323" s="24"/>
    </row>
    <row r="324" spans="1:8" x14ac:dyDescent="0.25">
      <c r="A324" s="23" t="s">
        <v>0</v>
      </c>
      <c r="B324" s="5">
        <v>42501</v>
      </c>
      <c r="C324" s="7">
        <v>15041.7</v>
      </c>
      <c r="D324" s="24"/>
      <c r="E324" s="20" t="s">
        <v>0</v>
      </c>
      <c r="F324" s="5">
        <v>42501</v>
      </c>
      <c r="G324" s="15">
        <v>15042</v>
      </c>
      <c r="H324" s="24"/>
    </row>
    <row r="325" spans="1:8" x14ac:dyDescent="0.25">
      <c r="A325" s="23" t="s">
        <v>0</v>
      </c>
      <c r="B325" s="5">
        <v>42501</v>
      </c>
      <c r="C325" s="7">
        <v>3805.5</v>
      </c>
      <c r="D325" s="24"/>
      <c r="E325" s="20" t="s">
        <v>0</v>
      </c>
      <c r="F325" s="5">
        <v>42501</v>
      </c>
      <c r="G325" s="15">
        <v>3805</v>
      </c>
      <c r="H325" s="24"/>
    </row>
    <row r="326" spans="1:8" s="9" customFormat="1" x14ac:dyDescent="0.25">
      <c r="A326" s="46" t="s">
        <v>85</v>
      </c>
      <c r="B326" s="45"/>
      <c r="C326" s="8">
        <f>SUM(C311:C325)</f>
        <v>5377355.1000000006</v>
      </c>
      <c r="D326" s="25"/>
      <c r="E326" s="44" t="s">
        <v>85</v>
      </c>
      <c r="F326" s="45"/>
      <c r="G326" s="16">
        <f>SUM(G311:G325)</f>
        <v>5377355</v>
      </c>
      <c r="H326" s="25"/>
    </row>
    <row r="327" spans="1:8" s="9" customFormat="1" x14ac:dyDescent="0.25">
      <c r="A327" s="43" t="s">
        <v>86</v>
      </c>
      <c r="B327" s="41"/>
      <c r="C327" s="41"/>
      <c r="D327" s="29" t="s">
        <v>113</v>
      </c>
      <c r="E327" s="40" t="s">
        <v>86</v>
      </c>
      <c r="F327" s="41"/>
      <c r="G327" s="42"/>
      <c r="H327" s="29" t="s">
        <v>113</v>
      </c>
    </row>
    <row r="328" spans="1:8" x14ac:dyDescent="0.25">
      <c r="A328" s="23" t="s">
        <v>0</v>
      </c>
      <c r="B328" s="5">
        <v>42545</v>
      </c>
      <c r="C328" s="7">
        <v>157052.6</v>
      </c>
      <c r="D328" s="24"/>
      <c r="E328" s="20" t="s">
        <v>0</v>
      </c>
      <c r="F328" s="5">
        <v>42545</v>
      </c>
      <c r="G328" s="15">
        <v>157053</v>
      </c>
      <c r="H328" s="24"/>
    </row>
    <row r="329" spans="1:8" s="9" customFormat="1" x14ac:dyDescent="0.25">
      <c r="A329" s="46" t="s">
        <v>87</v>
      </c>
      <c r="B329" s="45"/>
      <c r="C329" s="8">
        <f>SUM(C328)</f>
        <v>157052.6</v>
      </c>
      <c r="D329" s="25"/>
      <c r="E329" s="44" t="s">
        <v>87</v>
      </c>
      <c r="F329" s="45"/>
      <c r="G329" s="16">
        <f>SUM(G328)</f>
        <v>157053</v>
      </c>
      <c r="H329" s="25"/>
    </row>
    <row r="330" spans="1:8" s="10" customFormat="1" x14ac:dyDescent="0.25">
      <c r="A330" s="43" t="s">
        <v>88</v>
      </c>
      <c r="B330" s="41"/>
      <c r="C330" s="41"/>
      <c r="D330" s="29" t="s">
        <v>113</v>
      </c>
      <c r="E330" s="40" t="s">
        <v>88</v>
      </c>
      <c r="F330" s="41"/>
      <c r="G330" s="42"/>
      <c r="H330" s="29" t="s">
        <v>113</v>
      </c>
    </row>
    <row r="331" spans="1:8" x14ac:dyDescent="0.25">
      <c r="A331" s="23" t="s">
        <v>0</v>
      </c>
      <c r="B331" s="5">
        <v>42562</v>
      </c>
      <c r="C331" s="7">
        <v>449897.58</v>
      </c>
      <c r="D331" s="24"/>
      <c r="E331" s="20" t="s">
        <v>0</v>
      </c>
      <c r="F331" s="5">
        <v>42562</v>
      </c>
      <c r="G331" s="15">
        <v>449898</v>
      </c>
      <c r="H331" s="24"/>
    </row>
    <row r="332" spans="1:8" x14ac:dyDescent="0.25">
      <c r="A332" s="23" t="s">
        <v>0</v>
      </c>
      <c r="B332" s="5">
        <v>42562</v>
      </c>
      <c r="C332" s="7">
        <v>378135.61</v>
      </c>
      <c r="D332" s="24"/>
      <c r="E332" s="20" t="s">
        <v>0</v>
      </c>
      <c r="F332" s="5">
        <v>42562</v>
      </c>
      <c r="G332" s="15">
        <v>378136</v>
      </c>
      <c r="H332" s="24"/>
    </row>
    <row r="333" spans="1:8" x14ac:dyDescent="0.25">
      <c r="A333" s="23" t="s">
        <v>0</v>
      </c>
      <c r="B333" s="5">
        <v>42562</v>
      </c>
      <c r="C333" s="7">
        <v>173299.65</v>
      </c>
      <c r="D333" s="24"/>
      <c r="E333" s="20" t="s">
        <v>0</v>
      </c>
      <c r="F333" s="5">
        <v>42562</v>
      </c>
      <c r="G333" s="15">
        <v>173300</v>
      </c>
      <c r="H333" s="24"/>
    </row>
    <row r="334" spans="1:8" x14ac:dyDescent="0.25">
      <c r="A334" s="23" t="s">
        <v>0</v>
      </c>
      <c r="B334" s="5">
        <v>42562</v>
      </c>
      <c r="C334" s="7">
        <v>169550.7</v>
      </c>
      <c r="D334" s="24"/>
      <c r="E334" s="20" t="s">
        <v>0</v>
      </c>
      <c r="F334" s="5">
        <v>42562</v>
      </c>
      <c r="G334" s="15">
        <v>169551</v>
      </c>
      <c r="H334" s="24"/>
    </row>
    <row r="335" spans="1:8" x14ac:dyDescent="0.25">
      <c r="A335" s="23" t="s">
        <v>0</v>
      </c>
      <c r="B335" s="5">
        <v>42562</v>
      </c>
      <c r="C335" s="7">
        <v>124736.7</v>
      </c>
      <c r="D335" s="24"/>
      <c r="E335" s="20" t="s">
        <v>0</v>
      </c>
      <c r="F335" s="5">
        <v>42562</v>
      </c>
      <c r="G335" s="15">
        <v>124736</v>
      </c>
      <c r="H335" s="24"/>
    </row>
    <row r="336" spans="1:8" x14ac:dyDescent="0.25">
      <c r="A336" s="23" t="s">
        <v>0</v>
      </c>
      <c r="B336" s="5">
        <v>42562</v>
      </c>
      <c r="C336" s="7">
        <v>95010.52</v>
      </c>
      <c r="D336" s="24"/>
      <c r="E336" s="20" t="s">
        <v>0</v>
      </c>
      <c r="F336" s="5">
        <v>42562</v>
      </c>
      <c r="G336" s="15">
        <v>95010</v>
      </c>
      <c r="H336" s="24"/>
    </row>
    <row r="337" spans="1:8" x14ac:dyDescent="0.25">
      <c r="A337" s="23" t="s">
        <v>0</v>
      </c>
      <c r="B337" s="5">
        <v>42562</v>
      </c>
      <c r="C337" s="7">
        <v>11677.7</v>
      </c>
      <c r="D337" s="24"/>
      <c r="E337" s="20" t="s">
        <v>0</v>
      </c>
      <c r="F337" s="5">
        <v>42562</v>
      </c>
      <c r="G337" s="15">
        <v>11678</v>
      </c>
      <c r="H337" s="24"/>
    </row>
    <row r="338" spans="1:8" x14ac:dyDescent="0.25">
      <c r="A338" s="23" t="s">
        <v>0</v>
      </c>
      <c r="B338" s="5">
        <v>42562</v>
      </c>
      <c r="C338" s="7">
        <v>10167.200000000001</v>
      </c>
      <c r="D338" s="24"/>
      <c r="E338" s="20" t="s">
        <v>0</v>
      </c>
      <c r="F338" s="5">
        <v>42562</v>
      </c>
      <c r="G338" s="15">
        <v>10167</v>
      </c>
      <c r="H338" s="24"/>
    </row>
    <row r="339" spans="1:8" x14ac:dyDescent="0.25">
      <c r="A339" s="23" t="s">
        <v>0</v>
      </c>
      <c r="B339" s="5">
        <v>42563</v>
      </c>
      <c r="C339" s="7">
        <v>2377956.15</v>
      </c>
      <c r="D339" s="24"/>
      <c r="E339" s="20" t="s">
        <v>0</v>
      </c>
      <c r="F339" s="5">
        <v>42563</v>
      </c>
      <c r="G339" s="15">
        <v>2377956</v>
      </c>
      <c r="H339" s="24"/>
    </row>
    <row r="340" spans="1:8" x14ac:dyDescent="0.25">
      <c r="A340" s="23" t="s">
        <v>0</v>
      </c>
      <c r="B340" s="5">
        <v>42564</v>
      </c>
      <c r="C340" s="7">
        <v>365495.7</v>
      </c>
      <c r="D340" s="24"/>
      <c r="E340" s="20" t="s">
        <v>0</v>
      </c>
      <c r="F340" s="5">
        <v>42564</v>
      </c>
      <c r="G340" s="15">
        <v>365496</v>
      </c>
      <c r="H340" s="24"/>
    </row>
    <row r="341" spans="1:8" x14ac:dyDescent="0.25">
      <c r="A341" s="23" t="s">
        <v>0</v>
      </c>
      <c r="B341" s="5">
        <v>42564</v>
      </c>
      <c r="C341" s="7">
        <v>225406.2</v>
      </c>
      <c r="D341" s="24"/>
      <c r="E341" s="20" t="s">
        <v>0</v>
      </c>
      <c r="F341" s="5">
        <v>42564</v>
      </c>
      <c r="G341" s="15">
        <v>225406</v>
      </c>
      <c r="H341" s="24"/>
    </row>
    <row r="342" spans="1:8" x14ac:dyDescent="0.25">
      <c r="A342" s="23" t="s">
        <v>0</v>
      </c>
      <c r="B342" s="5">
        <v>42564</v>
      </c>
      <c r="C342" s="7">
        <v>43767.9</v>
      </c>
      <c r="D342" s="24"/>
      <c r="E342" s="20" t="s">
        <v>0</v>
      </c>
      <c r="F342" s="5">
        <v>42564</v>
      </c>
      <c r="G342" s="15">
        <v>43768</v>
      </c>
      <c r="H342" s="24"/>
    </row>
    <row r="343" spans="1:8" x14ac:dyDescent="0.25">
      <c r="A343" s="23" t="s">
        <v>0</v>
      </c>
      <c r="B343" s="5">
        <v>42569</v>
      </c>
      <c r="C343" s="7">
        <v>290538.90000000002</v>
      </c>
      <c r="D343" s="24"/>
      <c r="E343" s="20" t="s">
        <v>0</v>
      </c>
      <c r="F343" s="5">
        <v>42569</v>
      </c>
      <c r="G343" s="15">
        <v>290539</v>
      </c>
      <c r="H343" s="24"/>
    </row>
    <row r="344" spans="1:8" x14ac:dyDescent="0.25">
      <c r="A344" s="23" t="s">
        <v>0</v>
      </c>
      <c r="B344" s="5">
        <v>42569</v>
      </c>
      <c r="C344" s="7">
        <v>237000.81</v>
      </c>
      <c r="D344" s="24"/>
      <c r="E344" s="20" t="s">
        <v>0</v>
      </c>
      <c r="F344" s="5">
        <v>42569</v>
      </c>
      <c r="G344" s="15">
        <v>237001</v>
      </c>
      <c r="H344" s="24"/>
    </row>
    <row r="345" spans="1:8" x14ac:dyDescent="0.25">
      <c r="A345" s="23" t="s">
        <v>0</v>
      </c>
      <c r="B345" s="5">
        <v>42569</v>
      </c>
      <c r="C345" s="7">
        <v>201909.04</v>
      </c>
      <c r="D345" s="24"/>
      <c r="E345" s="20" t="s">
        <v>0</v>
      </c>
      <c r="F345" s="5">
        <v>42569</v>
      </c>
      <c r="G345" s="15">
        <v>201909</v>
      </c>
      <c r="H345" s="24"/>
    </row>
    <row r="346" spans="1:8" x14ac:dyDescent="0.25">
      <c r="A346" s="23" t="s">
        <v>0</v>
      </c>
      <c r="B346" s="5">
        <v>42569</v>
      </c>
      <c r="C346" s="7">
        <v>121066.59</v>
      </c>
      <c r="D346" s="24"/>
      <c r="E346" s="20" t="s">
        <v>0</v>
      </c>
      <c r="F346" s="5">
        <v>42569</v>
      </c>
      <c r="G346" s="15">
        <v>121067</v>
      </c>
      <c r="H346" s="24"/>
    </row>
    <row r="347" spans="1:8" x14ac:dyDescent="0.25">
      <c r="A347" s="23" t="s">
        <v>0</v>
      </c>
      <c r="B347" s="5">
        <v>42569</v>
      </c>
      <c r="C347" s="7">
        <v>46910.7</v>
      </c>
      <c r="D347" s="24"/>
      <c r="E347" s="20" t="s">
        <v>0</v>
      </c>
      <c r="F347" s="5">
        <v>42569</v>
      </c>
      <c r="G347" s="15">
        <v>46911</v>
      </c>
      <c r="H347" s="24"/>
    </row>
    <row r="348" spans="1:8" x14ac:dyDescent="0.25">
      <c r="A348" s="23" t="s">
        <v>0</v>
      </c>
      <c r="B348" s="5">
        <v>42571</v>
      </c>
      <c r="C348" s="7">
        <v>1287920.3</v>
      </c>
      <c r="D348" s="24"/>
      <c r="E348" s="20" t="s">
        <v>0</v>
      </c>
      <c r="F348" s="5">
        <v>42571</v>
      </c>
      <c r="G348" s="15">
        <v>1287920</v>
      </c>
      <c r="H348" s="24"/>
    </row>
    <row r="349" spans="1:8" x14ac:dyDescent="0.25">
      <c r="A349" s="23" t="s">
        <v>0</v>
      </c>
      <c r="B349" s="5">
        <v>42571</v>
      </c>
      <c r="C349" s="7">
        <v>24570.799999999999</v>
      </c>
      <c r="D349" s="24"/>
      <c r="E349" s="20" t="s">
        <v>0</v>
      </c>
      <c r="F349" s="5">
        <v>42571</v>
      </c>
      <c r="G349" s="15">
        <v>24571</v>
      </c>
      <c r="H349" s="24"/>
    </row>
    <row r="350" spans="1:8" s="9" customFormat="1" x14ac:dyDescent="0.25">
      <c r="A350" s="46" t="s">
        <v>89</v>
      </c>
      <c r="B350" s="45"/>
      <c r="C350" s="8">
        <f>SUM(C331:C349)</f>
        <v>6635018.75</v>
      </c>
      <c r="D350" s="25"/>
      <c r="E350" s="44" t="s">
        <v>89</v>
      </c>
      <c r="F350" s="45"/>
      <c r="G350" s="16">
        <f>SUM(G331:G349)</f>
        <v>6635020</v>
      </c>
      <c r="H350" s="25"/>
    </row>
    <row r="351" spans="1:8" s="10" customFormat="1" x14ac:dyDescent="0.25">
      <c r="A351" s="43" t="s">
        <v>90</v>
      </c>
      <c r="B351" s="41"/>
      <c r="C351" s="41"/>
      <c r="D351" s="29" t="s">
        <v>113</v>
      </c>
      <c r="E351" s="40" t="s">
        <v>90</v>
      </c>
      <c r="F351" s="41"/>
      <c r="G351" s="42"/>
      <c r="H351" s="29" t="s">
        <v>113</v>
      </c>
    </row>
    <row r="352" spans="1:8" x14ac:dyDescent="0.25">
      <c r="A352" s="23" t="s">
        <v>0</v>
      </c>
      <c r="B352" s="5">
        <v>42597</v>
      </c>
      <c r="C352" s="7">
        <v>55357.93</v>
      </c>
      <c r="D352" s="24"/>
      <c r="E352" s="20" t="s">
        <v>0</v>
      </c>
      <c r="F352" s="5">
        <v>42597</v>
      </c>
      <c r="G352" s="15">
        <v>55358</v>
      </c>
      <c r="H352" s="24"/>
    </row>
    <row r="353" spans="1:8" x14ac:dyDescent="0.25">
      <c r="A353" s="23" t="s">
        <v>0</v>
      </c>
      <c r="B353" s="5">
        <v>42597</v>
      </c>
      <c r="C353" s="7">
        <v>14397.8</v>
      </c>
      <c r="D353" s="24"/>
      <c r="E353" s="20" t="s">
        <v>0</v>
      </c>
      <c r="F353" s="5">
        <v>42597</v>
      </c>
      <c r="G353" s="15">
        <v>14398</v>
      </c>
      <c r="H353" s="24"/>
    </row>
    <row r="354" spans="1:8" x14ac:dyDescent="0.25">
      <c r="A354" s="23" t="s">
        <v>0</v>
      </c>
      <c r="B354" s="5">
        <v>42598</v>
      </c>
      <c r="C354" s="7">
        <v>740652.01</v>
      </c>
      <c r="D354" s="24"/>
      <c r="E354" s="20" t="s">
        <v>0</v>
      </c>
      <c r="F354" s="5">
        <v>42598</v>
      </c>
      <c r="G354" s="15">
        <v>740652</v>
      </c>
      <c r="H354" s="24"/>
    </row>
    <row r="355" spans="1:8" x14ac:dyDescent="0.25">
      <c r="A355" s="23" t="s">
        <v>0</v>
      </c>
      <c r="B355" s="5">
        <v>42598</v>
      </c>
      <c r="C355" s="7">
        <v>26150.55</v>
      </c>
      <c r="D355" s="24"/>
      <c r="E355" s="20" t="s">
        <v>0</v>
      </c>
      <c r="F355" s="5">
        <v>42598</v>
      </c>
      <c r="G355" s="15">
        <v>26150</v>
      </c>
      <c r="H355" s="24"/>
    </row>
    <row r="356" spans="1:8" x14ac:dyDescent="0.25">
      <c r="A356" s="23" t="s">
        <v>0</v>
      </c>
      <c r="B356" s="5">
        <v>42599</v>
      </c>
      <c r="C356" s="7">
        <v>24046.2</v>
      </c>
      <c r="D356" s="24"/>
      <c r="E356" s="20" t="s">
        <v>0</v>
      </c>
      <c r="F356" s="5">
        <v>42599</v>
      </c>
      <c r="G356" s="15">
        <v>24046</v>
      </c>
      <c r="H356" s="24"/>
    </row>
    <row r="357" spans="1:8" x14ac:dyDescent="0.25">
      <c r="A357" s="23" t="s">
        <v>0</v>
      </c>
      <c r="B357" s="5">
        <v>42600</v>
      </c>
      <c r="C357" s="7">
        <v>214346.4</v>
      </c>
      <c r="D357" s="24"/>
      <c r="E357" s="20" t="s">
        <v>0</v>
      </c>
      <c r="F357" s="5">
        <v>42600</v>
      </c>
      <c r="G357" s="15">
        <v>214346</v>
      </c>
      <c r="H357" s="24"/>
    </row>
    <row r="358" spans="1:8" x14ac:dyDescent="0.25">
      <c r="A358" s="23" t="s">
        <v>0</v>
      </c>
      <c r="B358" s="5">
        <v>42613</v>
      </c>
      <c r="C358" s="7">
        <v>141887.6</v>
      </c>
      <c r="D358" s="24"/>
      <c r="E358" s="20" t="s">
        <v>0</v>
      </c>
      <c r="F358" s="5">
        <v>42613</v>
      </c>
      <c r="G358" s="15">
        <v>141888</v>
      </c>
      <c r="H358" s="24"/>
    </row>
    <row r="359" spans="1:8" x14ac:dyDescent="0.25">
      <c r="A359" s="23" t="s">
        <v>0</v>
      </c>
      <c r="B359" s="5">
        <v>42613</v>
      </c>
      <c r="C359" s="7">
        <v>85433.1</v>
      </c>
      <c r="D359" s="24"/>
      <c r="E359" s="20" t="s">
        <v>0</v>
      </c>
      <c r="F359" s="5">
        <v>42613</v>
      </c>
      <c r="G359" s="15">
        <v>85433</v>
      </c>
      <c r="H359" s="24"/>
    </row>
    <row r="360" spans="1:8" x14ac:dyDescent="0.25">
      <c r="A360" s="23" t="s">
        <v>0</v>
      </c>
      <c r="B360" s="5">
        <v>42613</v>
      </c>
      <c r="C360" s="7">
        <v>7649.4</v>
      </c>
      <c r="D360" s="24"/>
      <c r="E360" s="20" t="s">
        <v>0</v>
      </c>
      <c r="F360" s="5">
        <v>42613</v>
      </c>
      <c r="G360" s="15">
        <v>7649</v>
      </c>
      <c r="H360" s="24"/>
    </row>
    <row r="361" spans="1:8" s="9" customFormat="1" x14ac:dyDescent="0.25">
      <c r="A361" s="50" t="s">
        <v>92</v>
      </c>
      <c r="B361" s="45"/>
      <c r="C361" s="8">
        <f>SUM(C352:C360)</f>
        <v>1309920.99</v>
      </c>
      <c r="D361" s="25"/>
      <c r="E361" s="51" t="s">
        <v>92</v>
      </c>
      <c r="F361" s="45"/>
      <c r="G361" s="16">
        <f>SUM(G352:G360)</f>
        <v>1309920</v>
      </c>
      <c r="H361" s="25"/>
    </row>
    <row r="362" spans="1:8" s="10" customFormat="1" x14ac:dyDescent="0.25">
      <c r="A362" s="43" t="s">
        <v>91</v>
      </c>
      <c r="B362" s="41"/>
      <c r="C362" s="41"/>
      <c r="D362" s="29" t="s">
        <v>113</v>
      </c>
      <c r="E362" s="40" t="s">
        <v>91</v>
      </c>
      <c r="F362" s="41"/>
      <c r="G362" s="42"/>
      <c r="H362" s="29" t="s">
        <v>113</v>
      </c>
    </row>
    <row r="363" spans="1:8" x14ac:dyDescent="0.25">
      <c r="A363" s="23" t="s">
        <v>0</v>
      </c>
      <c r="B363" s="5">
        <v>42615</v>
      </c>
      <c r="C363" s="7">
        <v>90349.65</v>
      </c>
      <c r="D363" s="24"/>
      <c r="E363" s="20" t="s">
        <v>0</v>
      </c>
      <c r="F363" s="5">
        <v>42615</v>
      </c>
      <c r="G363" s="15">
        <v>90350</v>
      </c>
      <c r="H363" s="24"/>
    </row>
    <row r="364" spans="1:8" x14ac:dyDescent="0.25">
      <c r="A364" s="23" t="s">
        <v>0</v>
      </c>
      <c r="B364" s="5">
        <v>42615</v>
      </c>
      <c r="C364" s="7">
        <v>66853.649999999994</v>
      </c>
      <c r="D364" s="24"/>
      <c r="E364" s="20" t="s">
        <v>0</v>
      </c>
      <c r="F364" s="5">
        <v>42615</v>
      </c>
      <c r="G364" s="15">
        <v>66854</v>
      </c>
      <c r="H364" s="24"/>
    </row>
    <row r="365" spans="1:8" x14ac:dyDescent="0.25">
      <c r="A365" s="23" t="s">
        <v>0</v>
      </c>
      <c r="B365" s="5">
        <v>42619</v>
      </c>
      <c r="C365" s="7">
        <v>100000.8</v>
      </c>
      <c r="D365" s="24"/>
      <c r="E365" s="20" t="s">
        <v>0</v>
      </c>
      <c r="F365" s="5">
        <v>42619</v>
      </c>
      <c r="G365" s="15">
        <v>100001</v>
      </c>
      <c r="H365" s="24"/>
    </row>
    <row r="366" spans="1:8" x14ac:dyDescent="0.25">
      <c r="A366" s="23" t="s">
        <v>0</v>
      </c>
      <c r="B366" s="5">
        <v>42620</v>
      </c>
      <c r="C366" s="7">
        <v>407456.03</v>
      </c>
      <c r="D366" s="24"/>
      <c r="E366" s="20" t="s">
        <v>0</v>
      </c>
      <c r="F366" s="5">
        <v>42620</v>
      </c>
      <c r="G366" s="15">
        <v>407456</v>
      </c>
      <c r="H366" s="24"/>
    </row>
    <row r="367" spans="1:8" x14ac:dyDescent="0.25">
      <c r="A367" s="23" t="s">
        <v>0</v>
      </c>
      <c r="B367" s="5">
        <v>42620</v>
      </c>
      <c r="C367" s="7">
        <v>164950.95000000001</v>
      </c>
      <c r="D367" s="24"/>
      <c r="E367" s="20" t="s">
        <v>0</v>
      </c>
      <c r="F367" s="5">
        <v>42620</v>
      </c>
      <c r="G367" s="15">
        <v>164951</v>
      </c>
      <c r="H367" s="24"/>
    </row>
    <row r="368" spans="1:8" x14ac:dyDescent="0.25">
      <c r="A368" s="23" t="s">
        <v>0</v>
      </c>
      <c r="B368" s="5">
        <v>42620</v>
      </c>
      <c r="C368" s="7">
        <v>113027.1</v>
      </c>
      <c r="D368" s="24"/>
      <c r="E368" s="20" t="s">
        <v>0</v>
      </c>
      <c r="F368" s="5">
        <v>42620</v>
      </c>
      <c r="G368" s="15">
        <v>113027</v>
      </c>
      <c r="H368" s="24"/>
    </row>
    <row r="369" spans="1:8" x14ac:dyDescent="0.25">
      <c r="A369" s="23" t="s">
        <v>0</v>
      </c>
      <c r="B369" s="5">
        <v>42620</v>
      </c>
      <c r="C369" s="7">
        <v>69402.509999999995</v>
      </c>
      <c r="D369" s="24"/>
      <c r="E369" s="20" t="s">
        <v>0</v>
      </c>
      <c r="F369" s="5">
        <v>42620</v>
      </c>
      <c r="G369" s="15">
        <v>69402</v>
      </c>
      <c r="H369" s="24"/>
    </row>
    <row r="370" spans="1:8" x14ac:dyDescent="0.25">
      <c r="A370" s="23" t="s">
        <v>0</v>
      </c>
      <c r="B370" s="5">
        <v>42620</v>
      </c>
      <c r="C370" s="7">
        <v>21220.2</v>
      </c>
      <c r="D370" s="24"/>
      <c r="E370" s="20" t="s">
        <v>0</v>
      </c>
      <c r="F370" s="5">
        <v>42620</v>
      </c>
      <c r="G370" s="15">
        <v>21220</v>
      </c>
      <c r="H370" s="24"/>
    </row>
    <row r="371" spans="1:8" x14ac:dyDescent="0.25">
      <c r="A371" s="23" t="s">
        <v>0</v>
      </c>
      <c r="B371" s="5">
        <v>42620</v>
      </c>
      <c r="C371" s="7">
        <v>18599.849999999999</v>
      </c>
      <c r="D371" s="24"/>
      <c r="E371" s="20" t="s">
        <v>0</v>
      </c>
      <c r="F371" s="5">
        <v>42620</v>
      </c>
      <c r="G371" s="15">
        <v>18600</v>
      </c>
      <c r="H371" s="24"/>
    </row>
    <row r="372" spans="1:8" x14ac:dyDescent="0.25">
      <c r="A372" s="23" t="s">
        <v>0</v>
      </c>
      <c r="B372" s="5">
        <v>42621</v>
      </c>
      <c r="C372" s="7">
        <v>75006.899999999994</v>
      </c>
      <c r="D372" s="24"/>
      <c r="E372" s="20" t="s">
        <v>0</v>
      </c>
      <c r="F372" s="5">
        <v>42621</v>
      </c>
      <c r="G372" s="15">
        <v>75007</v>
      </c>
      <c r="H372" s="24"/>
    </row>
    <row r="373" spans="1:8" x14ac:dyDescent="0.25">
      <c r="A373" s="23" t="s">
        <v>0</v>
      </c>
      <c r="B373" s="5">
        <v>42621</v>
      </c>
      <c r="C373" s="7">
        <v>33080.400000000001</v>
      </c>
      <c r="D373" s="24"/>
      <c r="E373" s="20" t="s">
        <v>0</v>
      </c>
      <c r="F373" s="5">
        <v>42621</v>
      </c>
      <c r="G373" s="15">
        <v>33080</v>
      </c>
      <c r="H373" s="24"/>
    </row>
    <row r="374" spans="1:8" x14ac:dyDescent="0.25">
      <c r="A374" s="23" t="s">
        <v>0</v>
      </c>
      <c r="B374" s="5">
        <v>42622</v>
      </c>
      <c r="C374" s="7">
        <v>10836</v>
      </c>
      <c r="D374" s="24" t="s">
        <v>114</v>
      </c>
      <c r="E374" s="20"/>
      <c r="F374" s="4"/>
      <c r="G374" s="15"/>
      <c r="H374" s="24"/>
    </row>
    <row r="375" spans="1:8" x14ac:dyDescent="0.25">
      <c r="A375" s="23" t="s">
        <v>0</v>
      </c>
      <c r="B375" s="5">
        <v>42622</v>
      </c>
      <c r="C375" s="7">
        <v>-10836</v>
      </c>
      <c r="D375" s="24" t="s">
        <v>114</v>
      </c>
      <c r="E375" s="20"/>
      <c r="F375" s="4"/>
      <c r="G375" s="15"/>
      <c r="H375" s="24"/>
    </row>
    <row r="376" spans="1:8" x14ac:dyDescent="0.25">
      <c r="A376" s="23" t="s">
        <v>0</v>
      </c>
      <c r="B376" s="5">
        <v>42626</v>
      </c>
      <c r="C376" s="7">
        <v>71055.009999999995</v>
      </c>
      <c r="D376" s="24"/>
      <c r="E376" s="20" t="s">
        <v>0</v>
      </c>
      <c r="F376" s="5">
        <v>42626</v>
      </c>
      <c r="G376" s="15">
        <v>71055</v>
      </c>
      <c r="H376" s="24"/>
    </row>
    <row r="377" spans="1:8" x14ac:dyDescent="0.25">
      <c r="A377" s="23" t="s">
        <v>0</v>
      </c>
      <c r="B377" s="5">
        <v>42626</v>
      </c>
      <c r="C377" s="7">
        <v>12325.74</v>
      </c>
      <c r="D377" s="24"/>
      <c r="E377" s="20" t="s">
        <v>0</v>
      </c>
      <c r="F377" s="5">
        <v>42626</v>
      </c>
      <c r="G377" s="15">
        <v>12326</v>
      </c>
      <c r="H377" s="24"/>
    </row>
    <row r="378" spans="1:8" x14ac:dyDescent="0.25">
      <c r="A378" s="23" t="s">
        <v>0</v>
      </c>
      <c r="B378" s="5">
        <v>42628</v>
      </c>
      <c r="C378" s="7">
        <v>450725.89</v>
      </c>
      <c r="D378" s="24"/>
      <c r="E378" s="20" t="s">
        <v>0</v>
      </c>
      <c r="F378" s="5">
        <v>42628</v>
      </c>
      <c r="G378" s="15">
        <v>450726</v>
      </c>
      <c r="H378" s="24"/>
    </row>
    <row r="379" spans="1:8" x14ac:dyDescent="0.25">
      <c r="A379" s="23" t="s">
        <v>0</v>
      </c>
      <c r="B379" s="5">
        <v>42628</v>
      </c>
      <c r="C379" s="7">
        <v>363031.8</v>
      </c>
      <c r="D379" s="24"/>
      <c r="E379" s="20" t="s">
        <v>0</v>
      </c>
      <c r="F379" s="5">
        <v>42628</v>
      </c>
      <c r="G379" s="15">
        <v>363032</v>
      </c>
      <c r="H379" s="24"/>
    </row>
    <row r="380" spans="1:8" x14ac:dyDescent="0.25">
      <c r="A380" s="23" t="s">
        <v>0</v>
      </c>
      <c r="B380" s="5">
        <v>42632</v>
      </c>
      <c r="C380" s="7">
        <v>75719.009999999995</v>
      </c>
      <c r="D380" s="24"/>
      <c r="E380" s="20" t="s">
        <v>0</v>
      </c>
      <c r="F380" s="5">
        <v>42632</v>
      </c>
      <c r="G380" s="15">
        <v>75719</v>
      </c>
      <c r="H380" s="24"/>
    </row>
    <row r="381" spans="1:8" x14ac:dyDescent="0.25">
      <c r="A381" s="23" t="s">
        <v>0</v>
      </c>
      <c r="B381" s="5">
        <v>42632</v>
      </c>
      <c r="C381" s="7">
        <v>55693.78</v>
      </c>
      <c r="D381" s="24"/>
      <c r="E381" s="20" t="s">
        <v>0</v>
      </c>
      <c r="F381" s="5">
        <v>42632</v>
      </c>
      <c r="G381" s="15">
        <v>55694</v>
      </c>
      <c r="H381" s="24"/>
    </row>
    <row r="382" spans="1:8" x14ac:dyDescent="0.25">
      <c r="A382" s="23" t="s">
        <v>0</v>
      </c>
      <c r="B382" s="5">
        <v>42636</v>
      </c>
      <c r="C382" s="7">
        <v>2390161.9500000002</v>
      </c>
      <c r="D382" s="24"/>
      <c r="E382" s="20" t="s">
        <v>0</v>
      </c>
      <c r="F382" s="5">
        <v>42636</v>
      </c>
      <c r="G382" s="15">
        <v>2390162</v>
      </c>
      <c r="H382" s="24"/>
    </row>
    <row r="383" spans="1:8" x14ac:dyDescent="0.25">
      <c r="A383" s="23" t="s">
        <v>0</v>
      </c>
      <c r="B383" s="5">
        <v>42641</v>
      </c>
      <c r="C383" s="7">
        <v>216784.5</v>
      </c>
      <c r="D383" s="24"/>
      <c r="E383" s="20" t="s">
        <v>0</v>
      </c>
      <c r="F383" s="5">
        <v>42641</v>
      </c>
      <c r="G383" s="15">
        <v>216784</v>
      </c>
      <c r="H383" s="24"/>
    </row>
    <row r="384" spans="1:8" x14ac:dyDescent="0.25">
      <c r="A384" s="23" t="s">
        <v>0</v>
      </c>
      <c r="B384" s="5">
        <v>42643</v>
      </c>
      <c r="C384" s="7">
        <v>526133.55000000005</v>
      </c>
      <c r="D384" s="24"/>
      <c r="E384" s="20" t="s">
        <v>0</v>
      </c>
      <c r="F384" s="5">
        <v>42643</v>
      </c>
      <c r="G384" s="15">
        <v>526133</v>
      </c>
      <c r="H384" s="24"/>
    </row>
    <row r="385" spans="1:8" s="9" customFormat="1" x14ac:dyDescent="0.25">
      <c r="A385" s="46" t="s">
        <v>93</v>
      </c>
      <c r="B385" s="45"/>
      <c r="C385" s="8">
        <f>SUM(C363:C384)</f>
        <v>5321579.2699999996</v>
      </c>
      <c r="D385" s="25"/>
      <c r="E385" s="44" t="s">
        <v>93</v>
      </c>
      <c r="F385" s="45"/>
      <c r="G385" s="16">
        <f>SUM(G363:G384)</f>
        <v>5321579</v>
      </c>
      <c r="H385" s="25"/>
    </row>
    <row r="386" spans="1:8" s="10" customFormat="1" x14ac:dyDescent="0.25">
      <c r="A386" s="43" t="s">
        <v>94</v>
      </c>
      <c r="B386" s="41"/>
      <c r="C386" s="41"/>
      <c r="D386" s="29" t="s">
        <v>113</v>
      </c>
      <c r="E386" s="40" t="s">
        <v>94</v>
      </c>
      <c r="F386" s="41"/>
      <c r="G386" s="42"/>
      <c r="H386" s="29" t="s">
        <v>113</v>
      </c>
    </row>
    <row r="387" spans="1:8" x14ac:dyDescent="0.25">
      <c r="A387" s="23" t="s">
        <v>0</v>
      </c>
      <c r="B387" s="5">
        <v>43102</v>
      </c>
      <c r="C387" s="7">
        <v>356308.25</v>
      </c>
      <c r="D387" s="24"/>
      <c r="E387" s="20" t="s">
        <v>0</v>
      </c>
      <c r="F387" s="5">
        <v>43102</v>
      </c>
      <c r="G387" s="15">
        <v>356308</v>
      </c>
      <c r="H387" s="24"/>
    </row>
    <row r="388" spans="1:8" x14ac:dyDescent="0.25">
      <c r="A388" s="23" t="s">
        <v>0</v>
      </c>
      <c r="B388" s="5">
        <v>43102</v>
      </c>
      <c r="C388" s="7">
        <v>280853.26</v>
      </c>
      <c r="D388" s="24"/>
      <c r="E388" s="20" t="s">
        <v>0</v>
      </c>
      <c r="F388" s="5">
        <v>43102</v>
      </c>
      <c r="G388" s="15">
        <v>280853</v>
      </c>
      <c r="H388" s="24"/>
    </row>
    <row r="389" spans="1:8" x14ac:dyDescent="0.25">
      <c r="A389" s="23" t="s">
        <v>0</v>
      </c>
      <c r="B389" s="5">
        <v>43124</v>
      </c>
      <c r="C389" s="7">
        <v>501021.83</v>
      </c>
      <c r="D389" s="24"/>
      <c r="E389" s="20" t="s">
        <v>0</v>
      </c>
      <c r="F389" s="5">
        <v>43124</v>
      </c>
      <c r="G389" s="15">
        <v>501022</v>
      </c>
      <c r="H389" s="24"/>
    </row>
    <row r="390" spans="1:8" s="9" customFormat="1" x14ac:dyDescent="0.25">
      <c r="A390" s="46" t="s">
        <v>95</v>
      </c>
      <c r="B390" s="45"/>
      <c r="C390" s="8">
        <f>SUM(C387:C389)</f>
        <v>1138183.3400000001</v>
      </c>
      <c r="D390" s="25"/>
      <c r="E390" s="44" t="s">
        <v>95</v>
      </c>
      <c r="F390" s="45"/>
      <c r="G390" s="16">
        <f>SUM(G387:G389)</f>
        <v>1138183</v>
      </c>
      <c r="H390" s="25"/>
    </row>
    <row r="391" spans="1:8" s="10" customFormat="1" x14ac:dyDescent="0.25">
      <c r="A391" s="43" t="s">
        <v>96</v>
      </c>
      <c r="B391" s="41"/>
      <c r="C391" s="41"/>
      <c r="D391" s="29" t="s">
        <v>113</v>
      </c>
      <c r="E391" s="40" t="s">
        <v>96</v>
      </c>
      <c r="F391" s="41"/>
      <c r="G391" s="42"/>
      <c r="H391" s="29" t="s">
        <v>113</v>
      </c>
    </row>
    <row r="392" spans="1:8" x14ac:dyDescent="0.25">
      <c r="A392" s="23"/>
      <c r="B392" s="5"/>
      <c r="C392" s="7"/>
      <c r="D392" s="24"/>
      <c r="E392" s="37" t="s">
        <v>32</v>
      </c>
      <c r="F392" s="38">
        <v>43139</v>
      </c>
      <c r="G392" s="39">
        <v>11609</v>
      </c>
      <c r="H392" s="24" t="s">
        <v>123</v>
      </c>
    </row>
    <row r="393" spans="1:8" s="9" customFormat="1" x14ac:dyDescent="0.25">
      <c r="A393" s="54" t="s">
        <v>97</v>
      </c>
      <c r="B393" s="55"/>
      <c r="C393" s="8">
        <v>0</v>
      </c>
      <c r="D393" s="25"/>
      <c r="E393" s="52" t="s">
        <v>97</v>
      </c>
      <c r="F393" s="53"/>
      <c r="G393" s="16">
        <f>SUM(G392)</f>
        <v>11609</v>
      </c>
      <c r="H393" s="25"/>
    </row>
    <row r="394" spans="1:8" s="10" customFormat="1" x14ac:dyDescent="0.25">
      <c r="A394" s="43" t="s">
        <v>98</v>
      </c>
      <c r="B394" s="41"/>
      <c r="C394" s="41"/>
      <c r="D394" s="29" t="s">
        <v>113</v>
      </c>
      <c r="E394" s="40" t="s">
        <v>98</v>
      </c>
      <c r="F394" s="41"/>
      <c r="G394" s="42"/>
      <c r="H394" s="29" t="s">
        <v>113</v>
      </c>
    </row>
    <row r="395" spans="1:8" x14ac:dyDescent="0.25">
      <c r="A395" s="23" t="s">
        <v>0</v>
      </c>
      <c r="B395" s="5">
        <v>43174</v>
      </c>
      <c r="C395" s="7">
        <v>195445.61</v>
      </c>
      <c r="D395" s="24"/>
      <c r="E395" s="20" t="s">
        <v>0</v>
      </c>
      <c r="F395" s="5">
        <v>43174</v>
      </c>
      <c r="G395" s="15">
        <v>195446</v>
      </c>
      <c r="H395" s="24"/>
    </row>
    <row r="396" spans="1:8" x14ac:dyDescent="0.25">
      <c r="A396" s="23" t="s">
        <v>0</v>
      </c>
      <c r="B396" s="5">
        <v>43178</v>
      </c>
      <c r="C396" s="7">
        <v>54717.85</v>
      </c>
      <c r="D396" s="24"/>
      <c r="E396" s="20" t="s">
        <v>0</v>
      </c>
      <c r="F396" s="5">
        <v>43178</v>
      </c>
      <c r="G396" s="15">
        <v>54718</v>
      </c>
      <c r="H396" s="24"/>
    </row>
    <row r="397" spans="1:8" x14ac:dyDescent="0.25">
      <c r="A397" s="23" t="s">
        <v>0</v>
      </c>
      <c r="B397" s="5">
        <v>43188</v>
      </c>
      <c r="C397" s="7">
        <v>49045.05</v>
      </c>
      <c r="D397" s="24"/>
      <c r="E397" s="20" t="s">
        <v>0</v>
      </c>
      <c r="F397" s="5">
        <v>43188</v>
      </c>
      <c r="G397" s="15">
        <v>49045</v>
      </c>
      <c r="H397" s="24"/>
    </row>
    <row r="398" spans="1:8" x14ac:dyDescent="0.25">
      <c r="A398" s="23" t="s">
        <v>0</v>
      </c>
      <c r="B398" s="5">
        <v>43188</v>
      </c>
      <c r="C398" s="7">
        <v>27206.75</v>
      </c>
      <c r="D398" s="24"/>
      <c r="E398" s="20" t="s">
        <v>0</v>
      </c>
      <c r="F398" s="5">
        <v>43188</v>
      </c>
      <c r="G398" s="15">
        <v>27207</v>
      </c>
      <c r="H398" s="24"/>
    </row>
    <row r="399" spans="1:8" s="9" customFormat="1" x14ac:dyDescent="0.25">
      <c r="A399" s="46" t="s">
        <v>99</v>
      </c>
      <c r="B399" s="45"/>
      <c r="C399" s="8">
        <f>SUM(C395:C398)</f>
        <v>326415.26</v>
      </c>
      <c r="D399" s="25"/>
      <c r="E399" s="44" t="s">
        <v>99</v>
      </c>
      <c r="F399" s="45"/>
      <c r="G399" s="16">
        <f>SUM(G395:G398)</f>
        <v>326416</v>
      </c>
      <c r="H399" s="25"/>
    </row>
    <row r="400" spans="1:8" s="10" customFormat="1" x14ac:dyDescent="0.25">
      <c r="A400" s="43" t="s">
        <v>100</v>
      </c>
      <c r="B400" s="41"/>
      <c r="C400" s="41"/>
      <c r="D400" s="29" t="s">
        <v>113</v>
      </c>
      <c r="E400" s="40" t="s">
        <v>100</v>
      </c>
      <c r="F400" s="41"/>
      <c r="G400" s="42"/>
      <c r="H400" s="29" t="s">
        <v>113</v>
      </c>
    </row>
    <row r="401" spans="1:8" x14ac:dyDescent="0.25">
      <c r="A401" s="23" t="s">
        <v>0</v>
      </c>
      <c r="B401" s="5">
        <v>43192</v>
      </c>
      <c r="C401" s="7">
        <v>427128.15</v>
      </c>
      <c r="D401" s="24"/>
      <c r="E401" s="20" t="s">
        <v>0</v>
      </c>
      <c r="F401" s="5">
        <v>43192</v>
      </c>
      <c r="G401" s="15">
        <v>427128</v>
      </c>
      <c r="H401" s="24"/>
    </row>
    <row r="402" spans="1:8" x14ac:dyDescent="0.25">
      <c r="A402" s="23" t="s">
        <v>0</v>
      </c>
      <c r="B402" s="5">
        <v>43192</v>
      </c>
      <c r="C402" s="7">
        <v>405203.7</v>
      </c>
      <c r="D402" s="24"/>
      <c r="E402" s="20" t="s">
        <v>0</v>
      </c>
      <c r="F402" s="5">
        <v>43192</v>
      </c>
      <c r="G402" s="15">
        <v>405204</v>
      </c>
      <c r="H402" s="24"/>
    </row>
    <row r="403" spans="1:8" x14ac:dyDescent="0.25">
      <c r="A403" s="23" t="s">
        <v>0</v>
      </c>
      <c r="B403" s="5">
        <v>43192</v>
      </c>
      <c r="C403" s="7">
        <v>93808.29</v>
      </c>
      <c r="D403" s="24"/>
      <c r="E403" s="20" t="s">
        <v>0</v>
      </c>
      <c r="F403" s="5">
        <v>43192</v>
      </c>
      <c r="G403" s="15">
        <v>93808</v>
      </c>
      <c r="H403" s="24"/>
    </row>
    <row r="404" spans="1:8" x14ac:dyDescent="0.25">
      <c r="A404" s="23" t="s">
        <v>0</v>
      </c>
      <c r="B404" s="5">
        <v>43199</v>
      </c>
      <c r="C404" s="7">
        <v>175742.69</v>
      </c>
      <c r="D404" s="24"/>
      <c r="E404" s="20" t="s">
        <v>0</v>
      </c>
      <c r="F404" s="5">
        <v>43199</v>
      </c>
      <c r="G404" s="15">
        <v>175743</v>
      </c>
      <c r="H404" s="24"/>
    </row>
    <row r="405" spans="1:8" x14ac:dyDescent="0.25">
      <c r="A405" s="23" t="s">
        <v>0</v>
      </c>
      <c r="B405" s="5">
        <v>43199</v>
      </c>
      <c r="C405" s="7">
        <v>31664.69</v>
      </c>
      <c r="D405" s="24"/>
      <c r="E405" s="20" t="s">
        <v>0</v>
      </c>
      <c r="F405" s="5">
        <v>43199</v>
      </c>
      <c r="G405" s="15">
        <v>31665</v>
      </c>
      <c r="H405" s="24"/>
    </row>
    <row r="406" spans="1:8" x14ac:dyDescent="0.25">
      <c r="A406" s="23" t="s">
        <v>0</v>
      </c>
      <c r="B406" s="5">
        <v>43199</v>
      </c>
      <c r="C406" s="7">
        <v>4199.1000000000004</v>
      </c>
      <c r="D406" s="24"/>
      <c r="E406" s="20" t="s">
        <v>0</v>
      </c>
      <c r="F406" s="5">
        <v>43199</v>
      </c>
      <c r="G406" s="15">
        <v>4199</v>
      </c>
      <c r="H406" s="24"/>
    </row>
    <row r="407" spans="1:8" x14ac:dyDescent="0.25">
      <c r="A407" s="23" t="s">
        <v>0</v>
      </c>
      <c r="B407" s="5">
        <v>43199</v>
      </c>
      <c r="C407" s="7">
        <v>503.1</v>
      </c>
      <c r="D407" s="24"/>
      <c r="E407" s="20" t="s">
        <v>0</v>
      </c>
      <c r="F407" s="5">
        <v>43199</v>
      </c>
      <c r="G407" s="15">
        <v>503</v>
      </c>
      <c r="H407" s="24"/>
    </row>
    <row r="408" spans="1:8" x14ac:dyDescent="0.25">
      <c r="A408" s="23" t="s">
        <v>0</v>
      </c>
      <c r="B408" s="5">
        <v>43200</v>
      </c>
      <c r="C408" s="7">
        <v>138152.35</v>
      </c>
      <c r="D408" s="24"/>
      <c r="E408" s="20" t="s">
        <v>0</v>
      </c>
      <c r="F408" s="5">
        <v>43200</v>
      </c>
      <c r="G408" s="15">
        <v>138152</v>
      </c>
      <c r="H408" s="24"/>
    </row>
    <row r="409" spans="1:8" x14ac:dyDescent="0.25">
      <c r="A409" s="23" t="s">
        <v>0</v>
      </c>
      <c r="B409" s="5">
        <v>43206</v>
      </c>
      <c r="C409" s="7">
        <v>244402.35</v>
      </c>
      <c r="D409" s="24"/>
      <c r="E409" s="20" t="s">
        <v>0</v>
      </c>
      <c r="F409" s="5">
        <v>43206</v>
      </c>
      <c r="G409" s="15">
        <v>244402</v>
      </c>
      <c r="H409" s="24"/>
    </row>
    <row r="410" spans="1:8" x14ac:dyDescent="0.25">
      <c r="A410" s="23" t="s">
        <v>0</v>
      </c>
      <c r="B410" s="5">
        <v>43213</v>
      </c>
      <c r="C410" s="7">
        <v>275845.09999999998</v>
      </c>
      <c r="D410" s="24"/>
      <c r="E410" s="20" t="s">
        <v>0</v>
      </c>
      <c r="F410" s="5">
        <v>43213</v>
      </c>
      <c r="G410" s="15">
        <v>275845</v>
      </c>
      <c r="H410" s="24"/>
    </row>
    <row r="411" spans="1:8" x14ac:dyDescent="0.25">
      <c r="A411" s="23" t="s">
        <v>0</v>
      </c>
      <c r="B411" s="5">
        <v>43213</v>
      </c>
      <c r="C411" s="7">
        <v>53122</v>
      </c>
      <c r="D411" s="24"/>
      <c r="E411" s="20" t="s">
        <v>0</v>
      </c>
      <c r="F411" s="5">
        <v>43213</v>
      </c>
      <c r="G411" s="15">
        <v>53122</v>
      </c>
      <c r="H411" s="24"/>
    </row>
    <row r="412" spans="1:8" x14ac:dyDescent="0.25">
      <c r="A412" s="23" t="s">
        <v>0</v>
      </c>
      <c r="B412" s="5">
        <v>43213</v>
      </c>
      <c r="C412" s="7">
        <v>30726.2</v>
      </c>
      <c r="D412" s="24"/>
      <c r="E412" s="20" t="s">
        <v>0</v>
      </c>
      <c r="F412" s="5">
        <v>43213</v>
      </c>
      <c r="G412" s="15">
        <v>30726</v>
      </c>
      <c r="H412" s="24"/>
    </row>
    <row r="413" spans="1:8" x14ac:dyDescent="0.25">
      <c r="A413" s="23" t="s">
        <v>0</v>
      </c>
      <c r="B413" s="5">
        <v>43213</v>
      </c>
      <c r="C413" s="7">
        <v>23572.7</v>
      </c>
      <c r="D413" s="24"/>
      <c r="E413" s="20" t="s">
        <v>0</v>
      </c>
      <c r="F413" s="5">
        <v>43213</v>
      </c>
      <c r="G413" s="15">
        <v>23573</v>
      </c>
      <c r="H413" s="24"/>
    </row>
    <row r="414" spans="1:8" x14ac:dyDescent="0.25">
      <c r="A414" s="23" t="s">
        <v>0</v>
      </c>
      <c r="B414" s="5">
        <v>43213</v>
      </c>
      <c r="C414" s="7">
        <v>16866.849999999999</v>
      </c>
      <c r="D414" s="24"/>
      <c r="E414" s="20" t="s">
        <v>0</v>
      </c>
      <c r="F414" s="5">
        <v>43213</v>
      </c>
      <c r="G414" s="15">
        <v>16867</v>
      </c>
      <c r="H414" s="24"/>
    </row>
    <row r="415" spans="1:8" s="9" customFormat="1" x14ac:dyDescent="0.25">
      <c r="A415" s="46" t="s">
        <v>101</v>
      </c>
      <c r="B415" s="45"/>
      <c r="C415" s="8">
        <f>SUM(C401:C414)</f>
        <v>1920937.2700000005</v>
      </c>
      <c r="D415" s="25"/>
      <c r="E415" s="44" t="s">
        <v>101</v>
      </c>
      <c r="F415" s="45"/>
      <c r="G415" s="16">
        <f>SUM(G401:G414)</f>
        <v>1920937</v>
      </c>
      <c r="H415" s="25"/>
    </row>
    <row r="416" spans="1:8" s="10" customFormat="1" x14ac:dyDescent="0.25">
      <c r="A416" s="43" t="s">
        <v>102</v>
      </c>
      <c r="B416" s="41"/>
      <c r="C416" s="41"/>
      <c r="D416" s="29" t="s">
        <v>113</v>
      </c>
      <c r="E416" s="40" t="s">
        <v>102</v>
      </c>
      <c r="F416" s="41"/>
      <c r="G416" s="42"/>
      <c r="H416" s="29" t="s">
        <v>113</v>
      </c>
    </row>
    <row r="417" spans="1:8" x14ac:dyDescent="0.25">
      <c r="A417" s="23" t="s">
        <v>0</v>
      </c>
      <c r="B417" s="5">
        <v>43224</v>
      </c>
      <c r="C417" s="7">
        <v>323900</v>
      </c>
      <c r="D417" s="24"/>
      <c r="E417" s="20" t="s">
        <v>0</v>
      </c>
      <c r="F417" s="5">
        <v>43224</v>
      </c>
      <c r="G417" s="15">
        <v>323900</v>
      </c>
      <c r="H417" s="24"/>
    </row>
    <row r="418" spans="1:8" x14ac:dyDescent="0.25">
      <c r="A418" s="23" t="s">
        <v>0</v>
      </c>
      <c r="B418" s="5">
        <v>43228</v>
      </c>
      <c r="C418" s="7">
        <v>187293.72</v>
      </c>
      <c r="D418" s="24"/>
      <c r="E418" s="20" t="s">
        <v>0</v>
      </c>
      <c r="F418" s="5">
        <v>43228</v>
      </c>
      <c r="G418" s="15">
        <v>187294</v>
      </c>
      <c r="H418" s="24"/>
    </row>
    <row r="419" spans="1:8" x14ac:dyDescent="0.25">
      <c r="A419" s="23" t="s">
        <v>0</v>
      </c>
      <c r="B419" s="5">
        <v>43228</v>
      </c>
      <c r="C419" s="7">
        <v>67906.289999999994</v>
      </c>
      <c r="D419" s="24"/>
      <c r="E419" s="20" t="s">
        <v>0</v>
      </c>
      <c r="F419" s="5">
        <v>43228</v>
      </c>
      <c r="G419" s="15">
        <v>67906</v>
      </c>
      <c r="H419" s="24"/>
    </row>
    <row r="420" spans="1:8" x14ac:dyDescent="0.25">
      <c r="A420" s="23" t="s">
        <v>0</v>
      </c>
      <c r="B420" s="5">
        <v>43234</v>
      </c>
      <c r="C420" s="7">
        <v>434405.34</v>
      </c>
      <c r="D420" s="24"/>
      <c r="E420" s="20" t="s">
        <v>0</v>
      </c>
      <c r="F420" s="5">
        <v>43234</v>
      </c>
      <c r="G420" s="15">
        <v>434405</v>
      </c>
      <c r="H420" s="24"/>
    </row>
    <row r="421" spans="1:8" x14ac:dyDescent="0.25">
      <c r="A421" s="23" t="s">
        <v>0</v>
      </c>
      <c r="B421" s="5">
        <v>43234</v>
      </c>
      <c r="C421" s="7">
        <v>129470.53</v>
      </c>
      <c r="D421" s="24"/>
      <c r="E421" s="20" t="s">
        <v>0</v>
      </c>
      <c r="F421" s="5">
        <v>43234</v>
      </c>
      <c r="G421" s="15">
        <v>129471</v>
      </c>
      <c r="H421" s="24"/>
    </row>
    <row r="422" spans="1:8" x14ac:dyDescent="0.25">
      <c r="A422" s="23" t="s">
        <v>0</v>
      </c>
      <c r="B422" s="5">
        <v>43234</v>
      </c>
      <c r="C422" s="7">
        <v>129142.35</v>
      </c>
      <c r="D422" s="24"/>
      <c r="E422" s="20" t="s">
        <v>0</v>
      </c>
      <c r="F422" s="5">
        <v>43234</v>
      </c>
      <c r="G422" s="15">
        <v>129142</v>
      </c>
      <c r="H422" s="24"/>
    </row>
    <row r="423" spans="1:8" x14ac:dyDescent="0.25">
      <c r="A423" s="23"/>
      <c r="B423" s="4"/>
      <c r="C423" s="7"/>
      <c r="D423" s="24"/>
      <c r="E423" s="31" t="s">
        <v>33</v>
      </c>
      <c r="F423" s="32">
        <v>43234</v>
      </c>
      <c r="G423" s="33">
        <v>2500</v>
      </c>
      <c r="H423" s="24" t="s">
        <v>116</v>
      </c>
    </row>
    <row r="424" spans="1:8" x14ac:dyDescent="0.25">
      <c r="A424" s="23" t="s">
        <v>0</v>
      </c>
      <c r="B424" s="5">
        <v>43238</v>
      </c>
      <c r="C424" s="7">
        <v>617523.94999999995</v>
      </c>
      <c r="D424" s="24"/>
      <c r="E424" s="20" t="s">
        <v>0</v>
      </c>
      <c r="F424" s="5">
        <v>43238</v>
      </c>
      <c r="G424" s="15">
        <v>617524</v>
      </c>
      <c r="H424" s="24"/>
    </row>
    <row r="425" spans="1:8" x14ac:dyDescent="0.25">
      <c r="A425" s="23" t="s">
        <v>0</v>
      </c>
      <c r="B425" s="5">
        <v>43243</v>
      </c>
      <c r="C425" s="7">
        <v>364279</v>
      </c>
      <c r="D425" s="24"/>
      <c r="E425" s="20" t="s">
        <v>0</v>
      </c>
      <c r="F425" s="5">
        <v>43243</v>
      </c>
      <c r="G425" s="15">
        <v>364279</v>
      </c>
      <c r="H425" s="24"/>
    </row>
    <row r="426" spans="1:8" x14ac:dyDescent="0.25">
      <c r="A426" s="23" t="s">
        <v>0</v>
      </c>
      <c r="B426" s="5">
        <v>43243</v>
      </c>
      <c r="C426" s="7">
        <v>160111.44</v>
      </c>
      <c r="D426" s="24"/>
      <c r="E426" s="20" t="s">
        <v>0</v>
      </c>
      <c r="F426" s="5">
        <v>43243</v>
      </c>
      <c r="G426" s="15">
        <v>160111</v>
      </c>
      <c r="H426" s="24"/>
    </row>
    <row r="427" spans="1:8" x14ac:dyDescent="0.25">
      <c r="A427" s="23" t="s">
        <v>0</v>
      </c>
      <c r="B427" s="5">
        <v>43243</v>
      </c>
      <c r="C427" s="7">
        <v>52800.4</v>
      </c>
      <c r="D427" s="24"/>
      <c r="E427" s="20" t="s">
        <v>0</v>
      </c>
      <c r="F427" s="5">
        <v>43243</v>
      </c>
      <c r="G427" s="15">
        <v>52800</v>
      </c>
      <c r="H427" s="24"/>
    </row>
    <row r="428" spans="1:8" x14ac:dyDescent="0.25">
      <c r="A428" s="23" t="s">
        <v>0</v>
      </c>
      <c r="B428" s="5">
        <v>43243</v>
      </c>
      <c r="C428" s="7">
        <v>23765.18</v>
      </c>
      <c r="D428" s="24"/>
      <c r="E428" s="20" t="s">
        <v>0</v>
      </c>
      <c r="F428" s="5">
        <v>43243</v>
      </c>
      <c r="G428" s="15">
        <v>23765</v>
      </c>
      <c r="H428" s="24"/>
    </row>
    <row r="429" spans="1:8" x14ac:dyDescent="0.25">
      <c r="A429" s="23" t="s">
        <v>0</v>
      </c>
      <c r="B429" s="5">
        <v>43244</v>
      </c>
      <c r="C429" s="7">
        <v>373590.54</v>
      </c>
      <c r="D429" s="24"/>
      <c r="E429" s="20" t="s">
        <v>0</v>
      </c>
      <c r="F429" s="5">
        <v>43244</v>
      </c>
      <c r="G429" s="15">
        <v>373591</v>
      </c>
      <c r="H429" s="24"/>
    </row>
    <row r="430" spans="1:8" x14ac:dyDescent="0.25">
      <c r="A430" s="23" t="s">
        <v>0</v>
      </c>
      <c r="B430" s="5">
        <v>43244</v>
      </c>
      <c r="C430" s="7">
        <v>143080.95999999999</v>
      </c>
      <c r="D430" s="24"/>
      <c r="E430" s="20" t="s">
        <v>0</v>
      </c>
      <c r="F430" s="5">
        <v>43244</v>
      </c>
      <c r="G430" s="15">
        <v>143081</v>
      </c>
      <c r="H430" s="24"/>
    </row>
    <row r="431" spans="1:8" x14ac:dyDescent="0.25">
      <c r="A431" s="23" t="s">
        <v>0</v>
      </c>
      <c r="B431" s="5">
        <v>43244</v>
      </c>
      <c r="C431" s="7">
        <v>24860.85</v>
      </c>
      <c r="D431" s="24"/>
      <c r="E431" s="20" t="s">
        <v>0</v>
      </c>
      <c r="F431" s="5">
        <v>43244</v>
      </c>
      <c r="G431" s="15">
        <v>24861</v>
      </c>
      <c r="H431" s="24"/>
    </row>
    <row r="432" spans="1:8" x14ac:dyDescent="0.25">
      <c r="A432" s="23" t="s">
        <v>0</v>
      </c>
      <c r="B432" s="5">
        <v>43244</v>
      </c>
      <c r="C432" s="7">
        <v>19704.099999999999</v>
      </c>
      <c r="D432" s="24"/>
      <c r="E432" s="20" t="s">
        <v>0</v>
      </c>
      <c r="F432" s="5">
        <v>43244</v>
      </c>
      <c r="G432" s="15">
        <v>19704</v>
      </c>
      <c r="H432" s="24"/>
    </row>
    <row r="433" spans="1:8" x14ac:dyDescent="0.25">
      <c r="A433" s="23" t="s">
        <v>0</v>
      </c>
      <c r="B433" s="5">
        <v>43250</v>
      </c>
      <c r="C433" s="7">
        <v>293253.07</v>
      </c>
      <c r="D433" s="24"/>
      <c r="E433" s="20" t="s">
        <v>0</v>
      </c>
      <c r="F433" s="5">
        <v>43250</v>
      </c>
      <c r="G433" s="15">
        <v>293253</v>
      </c>
      <c r="H433" s="24"/>
    </row>
    <row r="434" spans="1:8" x14ac:dyDescent="0.25">
      <c r="A434" s="23" t="s">
        <v>0</v>
      </c>
      <c r="B434" s="5">
        <v>43250</v>
      </c>
      <c r="C434" s="7">
        <v>132254.39999999999</v>
      </c>
      <c r="D434" s="24"/>
      <c r="E434" s="20" t="s">
        <v>0</v>
      </c>
      <c r="F434" s="5">
        <v>43250</v>
      </c>
      <c r="G434" s="15">
        <v>132254</v>
      </c>
      <c r="H434" s="24"/>
    </row>
    <row r="435" spans="1:8" x14ac:dyDescent="0.25">
      <c r="A435" s="23" t="s">
        <v>0</v>
      </c>
      <c r="B435" s="5">
        <v>43250</v>
      </c>
      <c r="C435" s="7">
        <v>96330.01</v>
      </c>
      <c r="D435" s="24"/>
      <c r="E435" s="20" t="s">
        <v>0</v>
      </c>
      <c r="F435" s="5">
        <v>43250</v>
      </c>
      <c r="G435" s="15">
        <v>96330</v>
      </c>
      <c r="H435" s="24"/>
    </row>
    <row r="436" spans="1:8" x14ac:dyDescent="0.25">
      <c r="A436" s="23" t="s">
        <v>0</v>
      </c>
      <c r="B436" s="5">
        <v>43250</v>
      </c>
      <c r="C436" s="7">
        <v>27282.35</v>
      </c>
      <c r="D436" s="24"/>
      <c r="E436" s="20" t="s">
        <v>0</v>
      </c>
      <c r="F436" s="5">
        <v>43250</v>
      </c>
      <c r="G436" s="15">
        <v>27282</v>
      </c>
      <c r="H436" s="24"/>
    </row>
    <row r="437" spans="1:8" x14ac:dyDescent="0.25">
      <c r="A437" s="23" t="s">
        <v>0</v>
      </c>
      <c r="B437" s="5">
        <v>43250</v>
      </c>
      <c r="C437" s="7">
        <v>16024.65</v>
      </c>
      <c r="D437" s="24"/>
      <c r="E437" s="20" t="s">
        <v>0</v>
      </c>
      <c r="F437" s="5">
        <v>43250</v>
      </c>
      <c r="G437" s="15">
        <v>16025</v>
      </c>
      <c r="H437" s="24"/>
    </row>
    <row r="438" spans="1:8" x14ac:dyDescent="0.25">
      <c r="A438" s="23" t="s">
        <v>0</v>
      </c>
      <c r="B438" s="5">
        <v>43250</v>
      </c>
      <c r="C438" s="7">
        <v>15509.55</v>
      </c>
      <c r="D438" s="24"/>
      <c r="E438" s="20" t="s">
        <v>0</v>
      </c>
      <c r="F438" s="5">
        <v>43250</v>
      </c>
      <c r="G438" s="15">
        <v>15510</v>
      </c>
      <c r="H438" s="24"/>
    </row>
    <row r="439" spans="1:8" x14ac:dyDescent="0.25">
      <c r="A439" s="23" t="s">
        <v>0</v>
      </c>
      <c r="B439" s="5">
        <v>43250</v>
      </c>
      <c r="C439" s="7">
        <v>13875.55</v>
      </c>
      <c r="D439" s="24"/>
      <c r="E439" s="20" t="s">
        <v>0</v>
      </c>
      <c r="F439" s="5">
        <v>43250</v>
      </c>
      <c r="G439" s="15">
        <v>13876</v>
      </c>
      <c r="H439" s="24"/>
    </row>
    <row r="440" spans="1:8" x14ac:dyDescent="0.25">
      <c r="A440" s="23" t="s">
        <v>0</v>
      </c>
      <c r="B440" s="5">
        <v>43250</v>
      </c>
      <c r="C440" s="7">
        <v>9929.4</v>
      </c>
      <c r="D440" s="24"/>
      <c r="E440" s="20" t="s">
        <v>0</v>
      </c>
      <c r="F440" s="5">
        <v>43250</v>
      </c>
      <c r="G440" s="15">
        <v>9929</v>
      </c>
      <c r="H440" s="24"/>
    </row>
    <row r="441" spans="1:8" x14ac:dyDescent="0.25">
      <c r="A441" s="23" t="s">
        <v>0</v>
      </c>
      <c r="B441" s="5">
        <v>43251</v>
      </c>
      <c r="C441" s="7">
        <v>214956.28</v>
      </c>
      <c r="D441" s="24"/>
      <c r="E441" s="20" t="s">
        <v>0</v>
      </c>
      <c r="F441" s="5">
        <v>43251</v>
      </c>
      <c r="G441" s="15">
        <v>214956</v>
      </c>
      <c r="H441" s="24"/>
    </row>
    <row r="442" spans="1:8" x14ac:dyDescent="0.25">
      <c r="A442" s="23" t="s">
        <v>0</v>
      </c>
      <c r="B442" s="5">
        <v>43251</v>
      </c>
      <c r="C442" s="7">
        <v>204059.75</v>
      </c>
      <c r="D442" s="24"/>
      <c r="E442" s="20" t="s">
        <v>0</v>
      </c>
      <c r="F442" s="5">
        <v>43251</v>
      </c>
      <c r="G442" s="15">
        <v>204060</v>
      </c>
      <c r="H442" s="24"/>
    </row>
    <row r="443" spans="1:8" x14ac:dyDescent="0.25">
      <c r="A443" s="23"/>
      <c r="B443" s="5"/>
      <c r="C443" s="7"/>
      <c r="D443" s="24"/>
      <c r="E443" s="31" t="s">
        <v>34</v>
      </c>
      <c r="F443" s="32">
        <v>43251</v>
      </c>
      <c r="G443" s="33">
        <v>900</v>
      </c>
      <c r="H443" s="24" t="s">
        <v>116</v>
      </c>
    </row>
    <row r="444" spans="1:8" s="9" customFormat="1" x14ac:dyDescent="0.25">
      <c r="A444" s="46" t="s">
        <v>103</v>
      </c>
      <c r="B444" s="45"/>
      <c r="C444" s="8">
        <f>SUM(C417:C443)</f>
        <v>4075309.6599999992</v>
      </c>
      <c r="D444" s="25"/>
      <c r="E444" s="44" t="s">
        <v>103</v>
      </c>
      <c r="F444" s="45"/>
      <c r="G444" s="16">
        <f>SUM(G417:G443)</f>
        <v>4078709</v>
      </c>
      <c r="H444" s="25"/>
    </row>
    <row r="445" spans="1:8" s="10" customFormat="1" x14ac:dyDescent="0.25">
      <c r="A445" s="43" t="s">
        <v>104</v>
      </c>
      <c r="B445" s="41"/>
      <c r="C445" s="41"/>
      <c r="D445" s="29" t="s">
        <v>113</v>
      </c>
      <c r="E445" s="40" t="s">
        <v>104</v>
      </c>
      <c r="F445" s="41"/>
      <c r="G445" s="42"/>
      <c r="H445" s="29" t="s">
        <v>113</v>
      </c>
    </row>
    <row r="446" spans="1:8" x14ac:dyDescent="0.25">
      <c r="A446" s="23" t="s">
        <v>0</v>
      </c>
      <c r="B446" s="5">
        <v>43252</v>
      </c>
      <c r="C446" s="7">
        <v>432170.11</v>
      </c>
      <c r="D446" s="24"/>
      <c r="E446" s="20" t="s">
        <v>0</v>
      </c>
      <c r="F446" s="5">
        <v>43252</v>
      </c>
      <c r="G446" s="15">
        <v>432170</v>
      </c>
      <c r="H446" s="24"/>
    </row>
    <row r="447" spans="1:8" x14ac:dyDescent="0.25">
      <c r="A447" s="23" t="s">
        <v>0</v>
      </c>
      <c r="B447" s="5">
        <v>43256</v>
      </c>
      <c r="C447" s="7">
        <v>850000</v>
      </c>
      <c r="D447" s="24"/>
      <c r="E447" s="20" t="s">
        <v>0</v>
      </c>
      <c r="F447" s="5">
        <v>43256</v>
      </c>
      <c r="G447" s="15">
        <v>850000</v>
      </c>
      <c r="H447" s="24"/>
    </row>
    <row r="448" spans="1:8" x14ac:dyDescent="0.25">
      <c r="A448" s="23" t="s">
        <v>0</v>
      </c>
      <c r="B448" s="5">
        <v>43256</v>
      </c>
      <c r="C448" s="7">
        <v>467496.91</v>
      </c>
      <c r="D448" s="24"/>
      <c r="E448" s="20" t="s">
        <v>0</v>
      </c>
      <c r="F448" s="5">
        <v>43256</v>
      </c>
      <c r="G448" s="15">
        <v>467497</v>
      </c>
      <c r="H448" s="24"/>
    </row>
    <row r="449" spans="1:8" x14ac:dyDescent="0.25">
      <c r="A449" s="23" t="s">
        <v>0</v>
      </c>
      <c r="B449" s="5">
        <v>43256</v>
      </c>
      <c r="C449" s="7">
        <v>19165.02</v>
      </c>
      <c r="D449" s="24"/>
      <c r="E449" s="20" t="s">
        <v>0</v>
      </c>
      <c r="F449" s="5">
        <v>43256</v>
      </c>
      <c r="G449" s="15">
        <v>19165</v>
      </c>
      <c r="H449" s="24"/>
    </row>
    <row r="450" spans="1:8" x14ac:dyDescent="0.25">
      <c r="A450" s="23" t="s">
        <v>0</v>
      </c>
      <c r="B450" s="5">
        <v>43256</v>
      </c>
      <c r="C450" s="7">
        <v>14018.35</v>
      </c>
      <c r="D450" s="24"/>
      <c r="E450" s="20" t="s">
        <v>0</v>
      </c>
      <c r="F450" s="5">
        <v>43256</v>
      </c>
      <c r="G450" s="15">
        <v>14018</v>
      </c>
      <c r="H450" s="24"/>
    </row>
    <row r="451" spans="1:8" x14ac:dyDescent="0.25">
      <c r="A451" s="23" t="s">
        <v>0</v>
      </c>
      <c r="B451" s="5">
        <v>43263</v>
      </c>
      <c r="C451" s="7">
        <v>293156.87</v>
      </c>
      <c r="D451" s="24"/>
      <c r="E451" s="20" t="s">
        <v>0</v>
      </c>
      <c r="F451" s="5">
        <v>43263</v>
      </c>
      <c r="G451" s="15">
        <v>293157</v>
      </c>
      <c r="H451" s="24"/>
    </row>
    <row r="452" spans="1:8" x14ac:dyDescent="0.25">
      <c r="A452" s="23" t="s">
        <v>0</v>
      </c>
      <c r="B452" s="5">
        <v>43263</v>
      </c>
      <c r="C452" s="7">
        <v>57061.7</v>
      </c>
      <c r="D452" s="24"/>
      <c r="E452" s="20" t="s">
        <v>0</v>
      </c>
      <c r="F452" s="5">
        <v>43263</v>
      </c>
      <c r="G452" s="15">
        <v>57062</v>
      </c>
      <c r="H452" s="24"/>
    </row>
    <row r="453" spans="1:8" x14ac:dyDescent="0.25">
      <c r="A453" s="23" t="s">
        <v>0</v>
      </c>
      <c r="B453" s="5">
        <v>43263</v>
      </c>
      <c r="C453" s="7">
        <v>48878.75</v>
      </c>
      <c r="D453" s="24"/>
      <c r="E453" s="20" t="s">
        <v>0</v>
      </c>
      <c r="F453" s="5">
        <v>43263</v>
      </c>
      <c r="G453" s="15">
        <v>48879</v>
      </c>
      <c r="H453" s="24"/>
    </row>
    <row r="454" spans="1:8" x14ac:dyDescent="0.25">
      <c r="A454" s="23" t="s">
        <v>0</v>
      </c>
      <c r="B454" s="5">
        <v>43264</v>
      </c>
      <c r="C454" s="7">
        <v>36656.379999999997</v>
      </c>
      <c r="D454" s="24"/>
      <c r="E454" s="20" t="s">
        <v>0</v>
      </c>
      <c r="F454" s="5">
        <v>43264</v>
      </c>
      <c r="G454" s="15">
        <v>36656</v>
      </c>
      <c r="H454" s="24"/>
    </row>
    <row r="455" spans="1:8" x14ac:dyDescent="0.25">
      <c r="A455" s="23" t="s">
        <v>0</v>
      </c>
      <c r="B455" s="5">
        <v>43266</v>
      </c>
      <c r="C455" s="7">
        <v>10894.2</v>
      </c>
      <c r="D455" s="24"/>
      <c r="E455" s="20" t="s">
        <v>0</v>
      </c>
      <c r="F455" s="5">
        <v>43266</v>
      </c>
      <c r="G455" s="15">
        <v>10894</v>
      </c>
      <c r="H455" s="24"/>
    </row>
    <row r="456" spans="1:8" x14ac:dyDescent="0.25">
      <c r="A456" s="23" t="s">
        <v>0</v>
      </c>
      <c r="B456" s="5">
        <v>43269</v>
      </c>
      <c r="C456" s="7">
        <v>32703.55</v>
      </c>
      <c r="D456" s="24"/>
      <c r="E456" s="20" t="s">
        <v>0</v>
      </c>
      <c r="F456" s="5">
        <v>43269</v>
      </c>
      <c r="G456" s="15">
        <v>32667</v>
      </c>
      <c r="H456" s="24"/>
    </row>
    <row r="457" spans="1:8" x14ac:dyDescent="0.25">
      <c r="A457" s="23" t="s">
        <v>0</v>
      </c>
      <c r="B457" s="5">
        <v>43269</v>
      </c>
      <c r="C457" s="7">
        <v>3618</v>
      </c>
      <c r="D457" s="24"/>
      <c r="E457" s="20" t="s">
        <v>0</v>
      </c>
      <c r="F457" s="5">
        <v>43269</v>
      </c>
      <c r="G457" s="15">
        <v>3618</v>
      </c>
      <c r="H457" s="24"/>
    </row>
    <row r="458" spans="1:8" x14ac:dyDescent="0.25">
      <c r="A458" s="23" t="s">
        <v>0</v>
      </c>
      <c r="B458" s="5">
        <v>43269</v>
      </c>
      <c r="C458" s="7">
        <v>-36.18</v>
      </c>
      <c r="D458" s="24" t="s">
        <v>114</v>
      </c>
      <c r="E458" s="20"/>
      <c r="F458" s="4"/>
      <c r="G458" s="15"/>
      <c r="H458" s="24"/>
    </row>
    <row r="459" spans="1:8" x14ac:dyDescent="0.25">
      <c r="A459" s="23" t="s">
        <v>0</v>
      </c>
      <c r="B459" s="5">
        <v>43273</v>
      </c>
      <c r="C459" s="7">
        <v>92361.95</v>
      </c>
      <c r="D459" s="24"/>
      <c r="E459" s="20" t="s">
        <v>0</v>
      </c>
      <c r="F459" s="5">
        <v>43273</v>
      </c>
      <c r="G459" s="15">
        <v>92362</v>
      </c>
      <c r="H459" s="24"/>
    </row>
    <row r="460" spans="1:8" x14ac:dyDescent="0.25">
      <c r="A460" s="23" t="s">
        <v>0</v>
      </c>
      <c r="B460" s="5">
        <v>43277</v>
      </c>
      <c r="C460" s="7">
        <v>293174.95</v>
      </c>
      <c r="D460" s="24"/>
      <c r="E460" s="20" t="s">
        <v>0</v>
      </c>
      <c r="F460" s="5">
        <v>43277</v>
      </c>
      <c r="G460" s="15">
        <v>293175</v>
      </c>
      <c r="H460" s="24"/>
    </row>
    <row r="461" spans="1:8" x14ac:dyDescent="0.25">
      <c r="A461" s="23" t="s">
        <v>0</v>
      </c>
      <c r="B461" s="5">
        <v>43277</v>
      </c>
      <c r="C461" s="7">
        <v>216448.87</v>
      </c>
      <c r="D461" s="24"/>
      <c r="E461" s="20" t="s">
        <v>0</v>
      </c>
      <c r="F461" s="5">
        <v>43277</v>
      </c>
      <c r="G461" s="15">
        <v>216449</v>
      </c>
      <c r="H461" s="24"/>
    </row>
    <row r="462" spans="1:8" x14ac:dyDescent="0.25">
      <c r="A462" s="23" t="s">
        <v>0</v>
      </c>
      <c r="B462" s="5">
        <v>43277</v>
      </c>
      <c r="C462" s="7">
        <v>96776.76</v>
      </c>
      <c r="D462" s="24"/>
      <c r="E462" s="20" t="s">
        <v>0</v>
      </c>
      <c r="F462" s="5">
        <v>43277</v>
      </c>
      <c r="G462" s="15">
        <v>96777</v>
      </c>
      <c r="H462" s="24"/>
    </row>
    <row r="463" spans="1:8" x14ac:dyDescent="0.25">
      <c r="A463" s="23" t="s">
        <v>0</v>
      </c>
      <c r="B463" s="5">
        <v>43277</v>
      </c>
      <c r="C463" s="7">
        <v>52820.7</v>
      </c>
      <c r="D463" s="24"/>
      <c r="E463" s="20" t="s">
        <v>0</v>
      </c>
      <c r="F463" s="5">
        <v>43277</v>
      </c>
      <c r="G463" s="15">
        <v>52821</v>
      </c>
      <c r="H463" s="24"/>
    </row>
    <row r="464" spans="1:8" x14ac:dyDescent="0.25">
      <c r="A464" s="23" t="s">
        <v>0</v>
      </c>
      <c r="B464" s="5">
        <v>43277</v>
      </c>
      <c r="C464" s="7">
        <v>30939.4</v>
      </c>
      <c r="D464" s="24"/>
      <c r="E464" s="20" t="s">
        <v>0</v>
      </c>
      <c r="F464" s="5">
        <v>43277</v>
      </c>
      <c r="G464" s="15">
        <v>30939</v>
      </c>
      <c r="H464" s="24"/>
    </row>
    <row r="465" spans="1:8" x14ac:dyDescent="0.25">
      <c r="A465" s="23" t="s">
        <v>0</v>
      </c>
      <c r="B465" s="5">
        <v>43277</v>
      </c>
      <c r="C465" s="7">
        <v>9715.4500000000007</v>
      </c>
      <c r="D465" s="24"/>
      <c r="E465" s="20" t="s">
        <v>0</v>
      </c>
      <c r="F465" s="5">
        <v>43277</v>
      </c>
      <c r="G465" s="15">
        <v>9716</v>
      </c>
      <c r="H465" s="24"/>
    </row>
    <row r="466" spans="1:8" x14ac:dyDescent="0.25">
      <c r="A466" s="23" t="s">
        <v>0</v>
      </c>
      <c r="B466" s="5">
        <v>43277</v>
      </c>
      <c r="C466" s="7">
        <v>9326.3799999999992</v>
      </c>
      <c r="D466" s="24"/>
      <c r="E466" s="20" t="s">
        <v>0</v>
      </c>
      <c r="F466" s="5">
        <v>43277</v>
      </c>
      <c r="G466" s="15">
        <v>9326</v>
      </c>
      <c r="H466" s="24"/>
    </row>
    <row r="467" spans="1:8" s="9" customFormat="1" x14ac:dyDescent="0.25">
      <c r="A467" s="46" t="s">
        <v>105</v>
      </c>
      <c r="B467" s="45"/>
      <c r="C467" s="8">
        <f>SUM(C446:C466)</f>
        <v>3067348.12</v>
      </c>
      <c r="D467" s="25"/>
      <c r="E467" s="44" t="s">
        <v>105</v>
      </c>
      <c r="F467" s="45"/>
      <c r="G467" s="16">
        <f>SUM(G446:G466)</f>
        <v>3067348</v>
      </c>
      <c r="H467" s="25"/>
    </row>
    <row r="468" spans="1:8" s="10" customFormat="1" x14ac:dyDescent="0.25">
      <c r="A468" s="43" t="s">
        <v>106</v>
      </c>
      <c r="B468" s="41"/>
      <c r="C468" s="41"/>
      <c r="D468" s="29" t="s">
        <v>113</v>
      </c>
      <c r="E468" s="40" t="s">
        <v>106</v>
      </c>
      <c r="F468" s="41"/>
      <c r="G468" s="42"/>
      <c r="H468" s="29" t="s">
        <v>113</v>
      </c>
    </row>
    <row r="469" spans="1:8" x14ac:dyDescent="0.25">
      <c r="A469" s="23" t="s">
        <v>0</v>
      </c>
      <c r="B469" s="5">
        <v>43292</v>
      </c>
      <c r="C469" s="7">
        <v>106556.5</v>
      </c>
      <c r="D469" s="24"/>
      <c r="E469" s="20" t="s">
        <v>0</v>
      </c>
      <c r="F469" s="5">
        <v>43292</v>
      </c>
      <c r="G469" s="15">
        <v>106556</v>
      </c>
      <c r="H469" s="24"/>
    </row>
    <row r="470" spans="1:8" x14ac:dyDescent="0.25">
      <c r="A470" s="23" t="s">
        <v>0</v>
      </c>
      <c r="B470" s="5">
        <v>43292</v>
      </c>
      <c r="C470" s="7">
        <v>80969.399999999994</v>
      </c>
      <c r="D470" s="24"/>
      <c r="E470" s="20" t="s">
        <v>0</v>
      </c>
      <c r="F470" s="5">
        <v>43292</v>
      </c>
      <c r="G470" s="15">
        <v>80969</v>
      </c>
      <c r="H470" s="24"/>
    </row>
    <row r="471" spans="1:8" x14ac:dyDescent="0.25">
      <c r="A471" s="23" t="s">
        <v>0</v>
      </c>
      <c r="B471" s="5">
        <v>43292</v>
      </c>
      <c r="C471" s="7">
        <v>69620.679999999993</v>
      </c>
      <c r="D471" s="24"/>
      <c r="E471" s="20" t="s">
        <v>0</v>
      </c>
      <c r="F471" s="5">
        <v>43292</v>
      </c>
      <c r="G471" s="15">
        <v>69621</v>
      </c>
      <c r="H471" s="24"/>
    </row>
    <row r="472" spans="1:8" x14ac:dyDescent="0.25">
      <c r="A472" s="23" t="s">
        <v>0</v>
      </c>
      <c r="B472" s="5">
        <v>43294</v>
      </c>
      <c r="C472" s="7">
        <v>460664.23</v>
      </c>
      <c r="D472" s="24"/>
      <c r="E472" s="20" t="s">
        <v>0</v>
      </c>
      <c r="F472" s="5">
        <v>43294</v>
      </c>
      <c r="G472" s="15">
        <v>460664</v>
      </c>
      <c r="H472" s="24"/>
    </row>
    <row r="473" spans="1:8" x14ac:dyDescent="0.25">
      <c r="A473" s="23" t="s">
        <v>0</v>
      </c>
      <c r="B473" s="5">
        <v>43298</v>
      </c>
      <c r="C473" s="7">
        <v>110111.9</v>
      </c>
      <c r="D473" s="24"/>
      <c r="E473" s="20" t="s">
        <v>0</v>
      </c>
      <c r="F473" s="5">
        <v>43298</v>
      </c>
      <c r="G473" s="15">
        <v>110112</v>
      </c>
      <c r="H473" s="24"/>
    </row>
    <row r="474" spans="1:8" x14ac:dyDescent="0.25">
      <c r="A474" s="23" t="s">
        <v>0</v>
      </c>
      <c r="B474" s="5">
        <v>43298</v>
      </c>
      <c r="C474" s="7">
        <v>18127.650000000001</v>
      </c>
      <c r="D474" s="24"/>
      <c r="E474" s="20" t="s">
        <v>0</v>
      </c>
      <c r="F474" s="5">
        <v>43298</v>
      </c>
      <c r="G474" s="15">
        <v>18128</v>
      </c>
      <c r="H474" s="24"/>
    </row>
    <row r="475" spans="1:8" x14ac:dyDescent="0.25">
      <c r="A475" s="23" t="s">
        <v>0</v>
      </c>
      <c r="B475" s="5">
        <v>43298</v>
      </c>
      <c r="C475" s="7">
        <v>11081.3</v>
      </c>
      <c r="D475" s="24"/>
      <c r="E475" s="20" t="s">
        <v>0</v>
      </c>
      <c r="F475" s="5">
        <v>43298</v>
      </c>
      <c r="G475" s="15">
        <v>11081</v>
      </c>
      <c r="H475" s="24"/>
    </row>
    <row r="476" spans="1:8" x14ac:dyDescent="0.25">
      <c r="A476" s="23" t="s">
        <v>0</v>
      </c>
      <c r="B476" s="5">
        <v>43308</v>
      </c>
      <c r="C476" s="7">
        <v>217504.52</v>
      </c>
      <c r="D476" s="24"/>
      <c r="E476" s="20" t="s">
        <v>0</v>
      </c>
      <c r="F476" s="5">
        <v>43308</v>
      </c>
      <c r="G476" s="15">
        <v>217505</v>
      </c>
      <c r="H476" s="24"/>
    </row>
    <row r="477" spans="1:8" x14ac:dyDescent="0.25">
      <c r="A477" s="23" t="s">
        <v>0</v>
      </c>
      <c r="B477" s="5">
        <v>43308</v>
      </c>
      <c r="C477" s="7">
        <v>108151.03</v>
      </c>
      <c r="D477" s="24"/>
      <c r="E477" s="20" t="s">
        <v>0</v>
      </c>
      <c r="F477" s="5">
        <v>43308</v>
      </c>
      <c r="G477" s="15">
        <v>108151</v>
      </c>
      <c r="H477" s="24"/>
    </row>
    <row r="478" spans="1:8" x14ac:dyDescent="0.25">
      <c r="A478" s="23" t="s">
        <v>0</v>
      </c>
      <c r="B478" s="5">
        <v>43308</v>
      </c>
      <c r="C478" s="7">
        <v>15626.9</v>
      </c>
      <c r="D478" s="24"/>
      <c r="E478" s="20" t="s">
        <v>0</v>
      </c>
      <c r="F478" s="5">
        <v>43308</v>
      </c>
      <c r="G478" s="15">
        <v>15627</v>
      </c>
      <c r="H478" s="24"/>
    </row>
    <row r="479" spans="1:8" x14ac:dyDescent="0.25">
      <c r="A479" s="23" t="s">
        <v>0</v>
      </c>
      <c r="B479" s="5">
        <v>43308</v>
      </c>
      <c r="C479" s="7">
        <v>11202.65</v>
      </c>
      <c r="D479" s="24"/>
      <c r="E479" s="20" t="s">
        <v>0</v>
      </c>
      <c r="F479" s="5">
        <v>43308</v>
      </c>
      <c r="G479" s="15">
        <v>11203</v>
      </c>
      <c r="H479" s="24"/>
    </row>
    <row r="480" spans="1:8" s="9" customFormat="1" x14ac:dyDescent="0.25">
      <c r="A480" s="46" t="s">
        <v>107</v>
      </c>
      <c r="B480" s="45"/>
      <c r="C480" s="8">
        <f>SUM(C469:C479)</f>
        <v>1209616.7599999998</v>
      </c>
      <c r="D480" s="25"/>
      <c r="E480" s="44" t="s">
        <v>107</v>
      </c>
      <c r="F480" s="45"/>
      <c r="G480" s="16">
        <f>SUM(G469:G479)</f>
        <v>1209617</v>
      </c>
      <c r="H480" s="25"/>
    </row>
    <row r="481" spans="1:8" s="10" customFormat="1" x14ac:dyDescent="0.25">
      <c r="A481" s="43" t="s">
        <v>108</v>
      </c>
      <c r="B481" s="41"/>
      <c r="C481" s="41"/>
      <c r="D481" s="29" t="s">
        <v>113</v>
      </c>
      <c r="E481" s="40" t="s">
        <v>108</v>
      </c>
      <c r="F481" s="41"/>
      <c r="G481" s="42"/>
      <c r="H481" s="29" t="s">
        <v>113</v>
      </c>
    </row>
    <row r="482" spans="1:8" x14ac:dyDescent="0.25">
      <c r="A482" s="23" t="s">
        <v>0</v>
      </c>
      <c r="B482" s="5">
        <v>43327</v>
      </c>
      <c r="C482" s="7">
        <v>258391.56</v>
      </c>
      <c r="D482" s="24"/>
      <c r="E482" s="20" t="s">
        <v>0</v>
      </c>
      <c r="F482" s="5">
        <v>43327</v>
      </c>
      <c r="G482" s="15">
        <v>258392</v>
      </c>
      <c r="H482" s="24"/>
    </row>
    <row r="483" spans="1:8" x14ac:dyDescent="0.25">
      <c r="A483" s="23" t="s">
        <v>0</v>
      </c>
      <c r="B483" s="5">
        <v>43328</v>
      </c>
      <c r="C483" s="7">
        <v>3750</v>
      </c>
      <c r="D483" s="24"/>
      <c r="E483" s="20" t="s">
        <v>0</v>
      </c>
      <c r="F483" s="5">
        <v>43328</v>
      </c>
      <c r="G483" s="15">
        <v>3750</v>
      </c>
      <c r="H483" s="24"/>
    </row>
    <row r="484" spans="1:8" x14ac:dyDescent="0.25">
      <c r="A484" s="23" t="s">
        <v>0</v>
      </c>
      <c r="B484" s="5">
        <v>43329</v>
      </c>
      <c r="C484" s="7">
        <v>23397.45</v>
      </c>
      <c r="D484" s="24"/>
      <c r="E484" s="20" t="s">
        <v>0</v>
      </c>
      <c r="F484" s="5">
        <v>43329</v>
      </c>
      <c r="G484" s="15">
        <v>23397</v>
      </c>
      <c r="H484" s="24"/>
    </row>
    <row r="485" spans="1:8" x14ac:dyDescent="0.25">
      <c r="A485" s="23" t="s">
        <v>0</v>
      </c>
      <c r="B485" s="5">
        <v>43329</v>
      </c>
      <c r="C485" s="7">
        <v>9942.7999999999993</v>
      </c>
      <c r="D485" s="24"/>
      <c r="E485" s="20" t="s">
        <v>0</v>
      </c>
      <c r="F485" s="5">
        <v>43329</v>
      </c>
      <c r="G485" s="15">
        <v>9943</v>
      </c>
      <c r="H485" s="24"/>
    </row>
    <row r="486" spans="1:8" x14ac:dyDescent="0.25">
      <c r="A486" s="23" t="s">
        <v>0</v>
      </c>
      <c r="B486" s="5">
        <v>43332</v>
      </c>
      <c r="C486" s="7">
        <v>211562.35</v>
      </c>
      <c r="D486" s="24"/>
      <c r="E486" s="20" t="s">
        <v>0</v>
      </c>
      <c r="F486" s="5">
        <v>43332</v>
      </c>
      <c r="G486" s="15">
        <v>211562</v>
      </c>
      <c r="H486" s="24"/>
    </row>
    <row r="487" spans="1:8" x14ac:dyDescent="0.25">
      <c r="A487" s="23" t="s">
        <v>0</v>
      </c>
      <c r="B487" s="5">
        <v>43332</v>
      </c>
      <c r="C487" s="7">
        <v>106026.55</v>
      </c>
      <c r="D487" s="24"/>
      <c r="E487" s="20" t="s">
        <v>0</v>
      </c>
      <c r="F487" s="5">
        <v>43332</v>
      </c>
      <c r="G487" s="15">
        <v>106027</v>
      </c>
      <c r="H487" s="24"/>
    </row>
    <row r="488" spans="1:8" x14ac:dyDescent="0.25">
      <c r="A488" s="23" t="s">
        <v>0</v>
      </c>
      <c r="B488" s="5">
        <v>43332</v>
      </c>
      <c r="C488" s="7">
        <v>92832.04</v>
      </c>
      <c r="D488" s="24"/>
      <c r="E488" s="20" t="s">
        <v>0</v>
      </c>
      <c r="F488" s="5">
        <v>43332</v>
      </c>
      <c r="G488" s="15">
        <v>92832</v>
      </c>
      <c r="H488" s="24"/>
    </row>
    <row r="489" spans="1:8" x14ac:dyDescent="0.25">
      <c r="A489" s="23" t="s">
        <v>0</v>
      </c>
      <c r="B489" s="5">
        <v>43332</v>
      </c>
      <c r="C489" s="7">
        <v>20086.650000000001</v>
      </c>
      <c r="D489" s="24"/>
      <c r="E489" s="20" t="s">
        <v>0</v>
      </c>
      <c r="F489" s="5">
        <v>43332</v>
      </c>
      <c r="G489" s="15">
        <v>20087</v>
      </c>
      <c r="H489" s="24"/>
    </row>
    <row r="490" spans="1:8" x14ac:dyDescent="0.25">
      <c r="A490" s="23" t="s">
        <v>0</v>
      </c>
      <c r="B490" s="5">
        <v>43332</v>
      </c>
      <c r="C490" s="7">
        <v>10773.6</v>
      </c>
      <c r="D490" s="24"/>
      <c r="E490" s="20" t="s">
        <v>0</v>
      </c>
      <c r="F490" s="5">
        <v>43332</v>
      </c>
      <c r="G490" s="15">
        <v>10774</v>
      </c>
      <c r="H490" s="24"/>
    </row>
    <row r="491" spans="1:8" x14ac:dyDescent="0.25">
      <c r="A491" s="23" t="s">
        <v>0</v>
      </c>
      <c r="B491" s="5">
        <v>43332</v>
      </c>
      <c r="C491" s="7">
        <v>9736.0300000000007</v>
      </c>
      <c r="D491" s="24"/>
      <c r="E491" s="20" t="s">
        <v>0</v>
      </c>
      <c r="F491" s="5">
        <v>43332</v>
      </c>
      <c r="G491" s="15">
        <v>9736</v>
      </c>
      <c r="H491" s="24"/>
    </row>
    <row r="492" spans="1:8" x14ac:dyDescent="0.25">
      <c r="A492" s="23" t="s">
        <v>0</v>
      </c>
      <c r="B492" s="5">
        <v>43332</v>
      </c>
      <c r="C492" s="7">
        <v>3394.08</v>
      </c>
      <c r="D492" s="24"/>
      <c r="E492" s="20" t="s">
        <v>0</v>
      </c>
      <c r="F492" s="5">
        <v>43332</v>
      </c>
      <c r="G492" s="15">
        <v>3394</v>
      </c>
      <c r="H492" s="24"/>
    </row>
    <row r="493" spans="1:8" x14ac:dyDescent="0.25">
      <c r="A493" s="23" t="s">
        <v>0</v>
      </c>
      <c r="B493" s="5">
        <v>43333</v>
      </c>
      <c r="C493" s="7">
        <v>217213.27</v>
      </c>
      <c r="D493" s="24"/>
      <c r="E493" s="20" t="s">
        <v>0</v>
      </c>
      <c r="F493" s="5">
        <v>43333</v>
      </c>
      <c r="G493" s="15">
        <v>217213</v>
      </c>
      <c r="H493" s="24"/>
    </row>
    <row r="494" spans="1:8" x14ac:dyDescent="0.25">
      <c r="A494" s="23" t="s">
        <v>0</v>
      </c>
      <c r="B494" s="5">
        <v>43333</v>
      </c>
      <c r="C494" s="7">
        <v>5152.3</v>
      </c>
      <c r="D494" s="24"/>
      <c r="E494" s="20" t="s">
        <v>0</v>
      </c>
      <c r="F494" s="5">
        <v>43333</v>
      </c>
      <c r="G494" s="15">
        <v>5152</v>
      </c>
      <c r="H494" s="24"/>
    </row>
    <row r="495" spans="1:8" x14ac:dyDescent="0.25">
      <c r="A495" s="23" t="s">
        <v>0</v>
      </c>
      <c r="B495" s="5">
        <v>43334</v>
      </c>
      <c r="C495" s="7">
        <v>81618.899999999994</v>
      </c>
      <c r="D495" s="24"/>
      <c r="E495" s="20" t="s">
        <v>0</v>
      </c>
      <c r="F495" s="5">
        <v>43334</v>
      </c>
      <c r="G495" s="15">
        <v>81619</v>
      </c>
      <c r="H495" s="24"/>
    </row>
    <row r="496" spans="1:8" x14ac:dyDescent="0.25">
      <c r="A496" s="23" t="s">
        <v>0</v>
      </c>
      <c r="B496" s="5">
        <v>43334</v>
      </c>
      <c r="C496" s="7">
        <v>19848.05</v>
      </c>
      <c r="D496" s="24"/>
      <c r="E496" s="20" t="s">
        <v>0</v>
      </c>
      <c r="F496" s="5">
        <v>43334</v>
      </c>
      <c r="G496" s="15">
        <v>19848</v>
      </c>
      <c r="H496" s="24"/>
    </row>
    <row r="497" spans="1:8" x14ac:dyDescent="0.25">
      <c r="A497" s="23" t="s">
        <v>0</v>
      </c>
      <c r="B497" s="5">
        <v>43335</v>
      </c>
      <c r="C497" s="7">
        <v>60929.8</v>
      </c>
      <c r="D497" s="24"/>
      <c r="E497" s="20" t="s">
        <v>0</v>
      </c>
      <c r="F497" s="5">
        <v>43335</v>
      </c>
      <c r="G497" s="15">
        <v>60930</v>
      </c>
      <c r="H497" s="24"/>
    </row>
    <row r="498" spans="1:8" x14ac:dyDescent="0.25">
      <c r="A498" s="23" t="s">
        <v>0</v>
      </c>
      <c r="B498" s="5">
        <v>43336</v>
      </c>
      <c r="C498" s="7">
        <v>146298.29</v>
      </c>
      <c r="D498" s="24"/>
      <c r="E498" s="20" t="s">
        <v>0</v>
      </c>
      <c r="F498" s="5">
        <v>43336</v>
      </c>
      <c r="G498" s="15">
        <v>146298</v>
      </c>
      <c r="H498" s="24"/>
    </row>
    <row r="499" spans="1:8" x14ac:dyDescent="0.25">
      <c r="A499" s="23" t="s">
        <v>0</v>
      </c>
      <c r="B499" s="5">
        <v>43336</v>
      </c>
      <c r="C499" s="7">
        <v>53220.79</v>
      </c>
      <c r="D499" s="24"/>
      <c r="E499" s="20" t="s">
        <v>0</v>
      </c>
      <c r="F499" s="5">
        <v>43336</v>
      </c>
      <c r="G499" s="15">
        <v>53221</v>
      </c>
      <c r="H499" s="24"/>
    </row>
    <row r="500" spans="1:8" x14ac:dyDescent="0.25">
      <c r="A500" s="23" t="s">
        <v>0</v>
      </c>
      <c r="B500" s="5">
        <v>43336</v>
      </c>
      <c r="C500" s="7">
        <v>48644.95</v>
      </c>
      <c r="D500" s="24"/>
      <c r="E500" s="20" t="s">
        <v>0</v>
      </c>
      <c r="F500" s="5">
        <v>43336</v>
      </c>
      <c r="G500" s="15">
        <v>48645</v>
      </c>
      <c r="H500" s="24"/>
    </row>
    <row r="501" spans="1:8" x14ac:dyDescent="0.25">
      <c r="A501" s="23" t="s">
        <v>0</v>
      </c>
      <c r="B501" s="5">
        <v>43336</v>
      </c>
      <c r="C501" s="7">
        <v>34103</v>
      </c>
      <c r="D501" s="24"/>
      <c r="E501" s="20" t="s">
        <v>0</v>
      </c>
      <c r="F501" s="5">
        <v>43336</v>
      </c>
      <c r="G501" s="15">
        <v>34103</v>
      </c>
      <c r="H501" s="24"/>
    </row>
    <row r="502" spans="1:8" x14ac:dyDescent="0.25">
      <c r="A502" s="23" t="s">
        <v>0</v>
      </c>
      <c r="B502" s="5">
        <v>43336</v>
      </c>
      <c r="C502" s="7">
        <v>1206</v>
      </c>
      <c r="D502" s="24"/>
      <c r="E502" s="20" t="s">
        <v>0</v>
      </c>
      <c r="F502" s="5">
        <v>43336</v>
      </c>
      <c r="G502" s="15">
        <v>1206</v>
      </c>
      <c r="H502" s="24"/>
    </row>
    <row r="503" spans="1:8" x14ac:dyDescent="0.25">
      <c r="A503" s="23" t="s">
        <v>0</v>
      </c>
      <c r="B503" s="5">
        <v>43339</v>
      </c>
      <c r="C503" s="7">
        <v>52545.98</v>
      </c>
      <c r="D503" s="24"/>
      <c r="E503" s="20" t="s">
        <v>0</v>
      </c>
      <c r="F503" s="5">
        <v>43339</v>
      </c>
      <c r="G503" s="15">
        <v>52546</v>
      </c>
      <c r="H503" s="24"/>
    </row>
    <row r="504" spans="1:8" x14ac:dyDescent="0.25">
      <c r="A504" s="23" t="s">
        <v>0</v>
      </c>
      <c r="B504" s="5">
        <v>43339</v>
      </c>
      <c r="C504" s="7">
        <v>45330.57</v>
      </c>
      <c r="D504" s="24"/>
      <c r="E504" s="20" t="s">
        <v>0</v>
      </c>
      <c r="F504" s="5">
        <v>43339</v>
      </c>
      <c r="G504" s="15">
        <v>45331</v>
      </c>
      <c r="H504" s="24"/>
    </row>
    <row r="505" spans="1:8" x14ac:dyDescent="0.25">
      <c r="A505" s="23" t="s">
        <v>0</v>
      </c>
      <c r="B505" s="5">
        <v>43340</v>
      </c>
      <c r="C505" s="7">
        <v>541061.05000000005</v>
      </c>
      <c r="D505" s="24"/>
      <c r="E505" s="20" t="s">
        <v>0</v>
      </c>
      <c r="F505" s="5">
        <v>43340</v>
      </c>
      <c r="G505" s="15">
        <v>541061</v>
      </c>
      <c r="H505" s="24"/>
    </row>
    <row r="506" spans="1:8" x14ac:dyDescent="0.25">
      <c r="A506" s="23" t="s">
        <v>0</v>
      </c>
      <c r="B506" s="5">
        <v>43340</v>
      </c>
      <c r="C506" s="7">
        <v>399120.07</v>
      </c>
      <c r="D506" s="24"/>
      <c r="E506" s="20" t="s">
        <v>0</v>
      </c>
      <c r="F506" s="5">
        <v>43340</v>
      </c>
      <c r="G506" s="15">
        <v>399120</v>
      </c>
      <c r="H506" s="24"/>
    </row>
    <row r="507" spans="1:8" x14ac:dyDescent="0.25">
      <c r="A507" s="23" t="s">
        <v>0</v>
      </c>
      <c r="B507" s="5">
        <v>43340</v>
      </c>
      <c r="C507" s="7">
        <v>15234.85</v>
      </c>
      <c r="D507" s="24"/>
      <c r="E507" s="20" t="s">
        <v>0</v>
      </c>
      <c r="F507" s="5">
        <v>43340</v>
      </c>
      <c r="G507" s="15">
        <v>15235</v>
      </c>
      <c r="H507" s="24"/>
    </row>
    <row r="508" spans="1:8" x14ac:dyDescent="0.25">
      <c r="A508" s="23" t="s">
        <v>0</v>
      </c>
      <c r="B508" s="5">
        <v>43340</v>
      </c>
      <c r="C508" s="7">
        <v>11811.1</v>
      </c>
      <c r="D508" s="24"/>
      <c r="E508" s="20" t="s">
        <v>0</v>
      </c>
      <c r="F508" s="5">
        <v>43340</v>
      </c>
      <c r="G508" s="15">
        <v>11811</v>
      </c>
      <c r="H508" s="24"/>
    </row>
    <row r="509" spans="1:8" x14ac:dyDescent="0.25">
      <c r="A509" s="23" t="s">
        <v>0</v>
      </c>
      <c r="B509" s="5">
        <v>43340</v>
      </c>
      <c r="C509" s="7">
        <v>11311.65</v>
      </c>
      <c r="D509" s="24"/>
      <c r="E509" s="20" t="s">
        <v>0</v>
      </c>
      <c r="F509" s="5">
        <v>43340</v>
      </c>
      <c r="G509" s="15">
        <v>11312</v>
      </c>
      <c r="H509" s="24"/>
    </row>
    <row r="510" spans="1:8" s="9" customFormat="1" x14ac:dyDescent="0.25">
      <c r="A510" s="46" t="s">
        <v>109</v>
      </c>
      <c r="B510" s="45"/>
      <c r="C510" s="8">
        <f>SUM(C482:C509)</f>
        <v>2494543.7300000004</v>
      </c>
      <c r="D510" s="25"/>
      <c r="E510" s="44" t="s">
        <v>109</v>
      </c>
      <c r="F510" s="45"/>
      <c r="G510" s="16">
        <f>SUM(G482:G509)</f>
        <v>2494545</v>
      </c>
      <c r="H510" s="25"/>
    </row>
    <row r="511" spans="1:8" s="9" customFormat="1" ht="15.75" thickBot="1" x14ac:dyDescent="0.3">
      <c r="A511" s="64" t="s">
        <v>110</v>
      </c>
      <c r="B511" s="65"/>
      <c r="C511" s="27">
        <f>SUM(C21,C34,C44,C48,C54,C67,C104,C122,C176,C211,C214,C217,C221,C227,C235,C239,C245,C251,C262,C278,C282,C294,C299,C309,C326,C329,C350,C361,C385,C390,C393,C399,C415,C444,C467,C480,C510)</f>
        <v>71005187.760000035</v>
      </c>
      <c r="D511" s="30"/>
      <c r="E511" s="66" t="s">
        <v>110</v>
      </c>
      <c r="F511" s="65"/>
      <c r="G511" s="28">
        <f>SUM(G21,G34,G44,G48,G54,G67,G104,G122,G176,G211,G214,G217,G221,G227,G235,G239,G245,G251,G262,G278,G282,G294,G299,G309,G326,G329,G350,G361,G385,G390,G393,G399,G415,G444,G467,G480,G510)</f>
        <v>81322791</v>
      </c>
      <c r="H511" s="30"/>
    </row>
  </sheetData>
  <sortState xmlns:xlrd2="http://schemas.microsoft.com/office/spreadsheetml/2017/richdata2" ref="E482:G509">
    <sortCondition ref="F482:F509"/>
    <sortCondition descending="1" ref="G482:G509"/>
  </sortState>
  <mergeCells count="154">
    <mergeCell ref="A1:D1"/>
    <mergeCell ref="E1:H1"/>
    <mergeCell ref="H2:H3"/>
    <mergeCell ref="A481:C481"/>
    <mergeCell ref="E481:G481"/>
    <mergeCell ref="A510:B510"/>
    <mergeCell ref="E510:F510"/>
    <mergeCell ref="A511:B511"/>
    <mergeCell ref="E511:F511"/>
    <mergeCell ref="A467:B467"/>
    <mergeCell ref="E467:F467"/>
    <mergeCell ref="A468:C468"/>
    <mergeCell ref="E468:G468"/>
    <mergeCell ref="A480:B480"/>
    <mergeCell ref="E480:F480"/>
    <mergeCell ref="A416:C416"/>
    <mergeCell ref="E416:G416"/>
    <mergeCell ref="A444:B444"/>
    <mergeCell ref="E444:F444"/>
    <mergeCell ref="A445:C445"/>
    <mergeCell ref="E445:G445"/>
    <mergeCell ref="A400:C400"/>
    <mergeCell ref="E400:G400"/>
    <mergeCell ref="A399:B399"/>
    <mergeCell ref="E399:F399"/>
    <mergeCell ref="A415:B415"/>
    <mergeCell ref="E415:F415"/>
    <mergeCell ref="A390:B390"/>
    <mergeCell ref="E390:F390"/>
    <mergeCell ref="A391:C391"/>
    <mergeCell ref="E391:G391"/>
    <mergeCell ref="E393:F393"/>
    <mergeCell ref="E394:G394"/>
    <mergeCell ref="A394:C394"/>
    <mergeCell ref="A393:B393"/>
    <mergeCell ref="A362:C362"/>
    <mergeCell ref="E362:G362"/>
    <mergeCell ref="A385:B385"/>
    <mergeCell ref="E385:F385"/>
    <mergeCell ref="A386:C386"/>
    <mergeCell ref="E386:G386"/>
    <mergeCell ref="A350:B350"/>
    <mergeCell ref="E350:F350"/>
    <mergeCell ref="A351:C351"/>
    <mergeCell ref="E351:G351"/>
    <mergeCell ref="A361:B361"/>
    <mergeCell ref="E361:F361"/>
    <mergeCell ref="A327:C327"/>
    <mergeCell ref="E327:G327"/>
    <mergeCell ref="A329:B329"/>
    <mergeCell ref="E329:F329"/>
    <mergeCell ref="A330:C330"/>
    <mergeCell ref="E330:G330"/>
    <mergeCell ref="A309:B309"/>
    <mergeCell ref="E309:F309"/>
    <mergeCell ref="A310:C310"/>
    <mergeCell ref="E310:G310"/>
    <mergeCell ref="A326:B326"/>
    <mergeCell ref="E326:F326"/>
    <mergeCell ref="A295:C295"/>
    <mergeCell ref="E295:G295"/>
    <mergeCell ref="A299:B299"/>
    <mergeCell ref="E299:F299"/>
    <mergeCell ref="A300:C300"/>
    <mergeCell ref="E300:G300"/>
    <mergeCell ref="A282:B282"/>
    <mergeCell ref="E282:F282"/>
    <mergeCell ref="A283:C283"/>
    <mergeCell ref="E283:G283"/>
    <mergeCell ref="A294:B294"/>
    <mergeCell ref="E294:F294"/>
    <mergeCell ref="A263:C263"/>
    <mergeCell ref="E263:G263"/>
    <mergeCell ref="A278:B278"/>
    <mergeCell ref="E278:F278"/>
    <mergeCell ref="A279:C279"/>
    <mergeCell ref="E279:G279"/>
    <mergeCell ref="A251:B251"/>
    <mergeCell ref="E251:F251"/>
    <mergeCell ref="A252:C252"/>
    <mergeCell ref="E252:G252"/>
    <mergeCell ref="A262:B262"/>
    <mergeCell ref="E262:F262"/>
    <mergeCell ref="A240:C240"/>
    <mergeCell ref="E240:G240"/>
    <mergeCell ref="A245:B245"/>
    <mergeCell ref="E245:F245"/>
    <mergeCell ref="A246:C246"/>
    <mergeCell ref="E246:G246"/>
    <mergeCell ref="A235:B235"/>
    <mergeCell ref="E235:F235"/>
    <mergeCell ref="A236:C236"/>
    <mergeCell ref="E236:G236"/>
    <mergeCell ref="A239:B239"/>
    <mergeCell ref="E239:F239"/>
    <mergeCell ref="A222:C222"/>
    <mergeCell ref="E222:G222"/>
    <mergeCell ref="A227:B227"/>
    <mergeCell ref="E227:F227"/>
    <mergeCell ref="A228:C228"/>
    <mergeCell ref="E228:G228"/>
    <mergeCell ref="A217:B217"/>
    <mergeCell ref="E217:F217"/>
    <mergeCell ref="A218:C218"/>
    <mergeCell ref="E218:G218"/>
    <mergeCell ref="A221:B221"/>
    <mergeCell ref="E221:F221"/>
    <mergeCell ref="A212:C212"/>
    <mergeCell ref="E212:G212"/>
    <mergeCell ref="A214:B214"/>
    <mergeCell ref="E214:F214"/>
    <mergeCell ref="A215:C215"/>
    <mergeCell ref="E215:G215"/>
    <mergeCell ref="A176:B176"/>
    <mergeCell ref="E176:F176"/>
    <mergeCell ref="A177:C177"/>
    <mergeCell ref="E177:G177"/>
    <mergeCell ref="A211:B211"/>
    <mergeCell ref="E211:F211"/>
    <mergeCell ref="A105:C105"/>
    <mergeCell ref="E105:G105"/>
    <mergeCell ref="A122:B122"/>
    <mergeCell ref="E122:F122"/>
    <mergeCell ref="A123:C123"/>
    <mergeCell ref="E123:G123"/>
    <mergeCell ref="E67:F67"/>
    <mergeCell ref="A67:B67"/>
    <mergeCell ref="A68:C68"/>
    <mergeCell ref="E68:G68"/>
    <mergeCell ref="A104:B104"/>
    <mergeCell ref="E104:F104"/>
    <mergeCell ref="A49:C49"/>
    <mergeCell ref="E49:G49"/>
    <mergeCell ref="A54:B54"/>
    <mergeCell ref="E54:F54"/>
    <mergeCell ref="A55:C55"/>
    <mergeCell ref="E55:G55"/>
    <mergeCell ref="A48:B48"/>
    <mergeCell ref="E48:F48"/>
    <mergeCell ref="A22:C22"/>
    <mergeCell ref="E22:G22"/>
    <mergeCell ref="E3:G3"/>
    <mergeCell ref="A35:C35"/>
    <mergeCell ref="E35:G35"/>
    <mergeCell ref="E34:F34"/>
    <mergeCell ref="A34:B34"/>
    <mergeCell ref="A21:B21"/>
    <mergeCell ref="E21:F21"/>
    <mergeCell ref="A3:C3"/>
    <mergeCell ref="A45:C45"/>
    <mergeCell ref="E45:G45"/>
    <mergeCell ref="A44:B44"/>
    <mergeCell ref="E44:F44"/>
    <mergeCell ref="D2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Maxford Nelsen</dc:creator>
  <cp:lastModifiedBy>Fox Blackhorn</cp:lastModifiedBy>
  <dcterms:created xsi:type="dcterms:W3CDTF">2019-10-02T18:07:52Z</dcterms:created>
  <dcterms:modified xsi:type="dcterms:W3CDTF">2019-11-05T00:07:57Z</dcterms:modified>
</cp:coreProperties>
</file>